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4ef3b1b8d0934034" Type="http://schemas.microsoft.com/office/2006/relationships/ui/extensibility" Target="NUL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06"/>
  <workbookPr filterPrivacy="1" codeName="ThisWorkbook"/>
  <xr:revisionPtr revIDLastSave="0" documentId="8_{533EB160-5A80-4622-B98C-F4CC2D7644BA}" xr6:coauthVersionLast="47" xr6:coauthVersionMax="47" xr10:uidLastSave="{00000000-0000-0000-0000-000000000000}"/>
  <bookViews>
    <workbookView xWindow="-110" yWindow="-110" windowWidth="19420" windowHeight="11500" tabRatio="690" firstSheet="1" activeTab="1" xr2:uid="{00000000-000D-0000-FFFF-FFFF00000000}"/>
  </bookViews>
  <sheets>
    <sheet name="1. Introduction" sheetId="4" r:id="rId1"/>
    <sheet name="2. Assess" sheetId="14" r:id="rId2"/>
    <sheet name="3. Uplift Actions" sheetId="15" r:id="rId3"/>
    <sheet name="Hidden Actions" sheetId="16" state="hidden" r:id="rId4"/>
  </sheets>
  <definedNames>
    <definedName name="DD">#REF!</definedName>
    <definedName name="FifthLayer" localSheetId="1">OFFSET(#REF!,0,0,1,#REF!)</definedName>
    <definedName name="FifthLayer" localSheetId="2">OFFSET(#REF!,0,0,1,#REF!)</definedName>
    <definedName name="FifthLayer">OFFSET(#REF!,0,0,1,#REF!)</definedName>
    <definedName name="FirstLayer" localSheetId="1">OFFSET(#REF!,0,0,1,#REF!)</definedName>
    <definedName name="FirstLayer" localSheetId="2">OFFSET(#REF!,0,0,1,#REF!)</definedName>
    <definedName name="FirstLayer">OFFSET(#REF!,0,0,1,#REF!)</definedName>
    <definedName name="fjfj" localSheetId="2">OFFSET(#REF!,0,0,1,#REF!)</definedName>
    <definedName name="fjfj">OFFSET(#REF!,0,0,1,#REF!)</definedName>
    <definedName name="FourthLayer" localSheetId="1">OFFSET(#REF!,0,0,1,#REF!)</definedName>
    <definedName name="FourthLayer" localSheetId="2">OFFSET(#REF!,0,0,1,#REF!)</definedName>
    <definedName name="FourthLayer">OFFSET(#REF!,0,0,1,#REF!)</definedName>
    <definedName name="Percentage" localSheetId="1">OFFSET(#REF!,0,0,1,#REF!)</definedName>
    <definedName name="Percentage" localSheetId="2">OFFSET(#REF!,0,0,1,#REF!)</definedName>
    <definedName name="Percentage">OFFSET(#REF!,0,0,1,#REF!)</definedName>
    <definedName name="SecondLayer" localSheetId="1">OFFSET(#REF!,0,0,1,#REF!)</definedName>
    <definedName name="SecondLayer" localSheetId="2">OFFSET(#REF!,0,0,1,#REF!)</definedName>
    <definedName name="SecondLayer">OFFSET(#REF!,0,0,1,#REF!)</definedName>
    <definedName name="SixthLayer" localSheetId="1">OFFSET(#REF!,0,0,1,#REF!)</definedName>
    <definedName name="SixthLayer" localSheetId="2">OFFSET(#REF!,0,0,1,#REF!)</definedName>
    <definedName name="SixthLayer">OFFSET(#REF!,0,0,1,#REF!)</definedName>
    <definedName name="ThirdLayer" localSheetId="1">OFFSET(#REF!,0,0,1,#REF!)</definedName>
    <definedName name="ThirdLayer" localSheetId="2">OFFSET(#REF!,0,0,1,#REF!)</definedName>
    <definedName name="ThirdLayer">OFFSET(#REF!,0,0,1,#REF!)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6" l="1"/>
  <c r="L73" i="15" s="1"/>
  <c r="C73" i="15" s="1"/>
  <c r="B2" i="14"/>
  <c r="E3" i="16"/>
  <c r="E4" i="16"/>
  <c r="L17" i="15" s="1"/>
  <c r="E5" i="16"/>
  <c r="E6" i="16"/>
  <c r="E7" i="16"/>
  <c r="L21" i="15" s="1"/>
  <c r="E8" i="16"/>
  <c r="L24" i="15" s="1"/>
  <c r="C24" i="15" s="1"/>
  <c r="E9" i="16"/>
  <c r="E10" i="16"/>
  <c r="E11" i="16"/>
  <c r="L28" i="15" s="1"/>
  <c r="C28" i="15" s="1"/>
  <c r="E12" i="16"/>
  <c r="E13" i="16"/>
  <c r="E14" i="16"/>
  <c r="E15" i="16"/>
  <c r="E16" i="16"/>
  <c r="L38" i="15" s="1"/>
  <c r="C38" i="15" s="1"/>
  <c r="E17" i="16"/>
  <c r="E18" i="16"/>
  <c r="E19" i="16"/>
  <c r="E20" i="16"/>
  <c r="L45" i="15" s="1"/>
  <c r="E21" i="16"/>
  <c r="E22" i="16"/>
  <c r="E23" i="16"/>
  <c r="L49" i="15" s="1"/>
  <c r="C49" i="15" s="1"/>
  <c r="E24" i="16"/>
  <c r="E25" i="16"/>
  <c r="E26" i="16"/>
  <c r="E27" i="16"/>
  <c r="L58" i="15" s="1"/>
  <c r="E28" i="16"/>
  <c r="L62" i="15" s="1"/>
  <c r="C62" i="15" s="1"/>
  <c r="E29" i="16"/>
  <c r="E30" i="16"/>
  <c r="E31" i="16"/>
  <c r="E32" i="16"/>
  <c r="E33" i="16"/>
  <c r="E34" i="16"/>
  <c r="E35" i="16"/>
  <c r="E2" i="16"/>
  <c r="L69" i="15"/>
  <c r="C69" i="15" s="1"/>
  <c r="L66" i="15"/>
  <c r="C66" i="15" s="1"/>
  <c r="L54" i="15"/>
  <c r="C54" i="15" s="1"/>
  <c r="L41" i="15"/>
  <c r="C41" i="15" s="1"/>
  <c r="L34" i="15"/>
  <c r="C34" i="15" s="1"/>
  <c r="E37" i="16"/>
  <c r="E38" i="16"/>
  <c r="E39" i="16"/>
  <c r="E40" i="16"/>
  <c r="E41" i="16"/>
  <c r="E42" i="16"/>
  <c r="E43" i="16"/>
  <c r="E44" i="16"/>
  <c r="E45" i="16"/>
  <c r="E46" i="16"/>
  <c r="E47" i="16"/>
  <c r="E48" i="16"/>
  <c r="E49" i="16"/>
  <c r="E50" i="16"/>
  <c r="E51" i="16"/>
  <c r="E52" i="16"/>
  <c r="E53" i="16"/>
  <c r="E54" i="16"/>
  <c r="E55" i="16"/>
  <c r="E56" i="16"/>
  <c r="L8" i="15" l="1"/>
  <c r="C8" i="15" s="1"/>
  <c r="C17" i="15"/>
  <c r="C58" i="15"/>
  <c r="C21" i="15"/>
  <c r="C45" i="15"/>
</calcChain>
</file>

<file path=xl/sharedStrings.xml><?xml version="1.0" encoding="utf-8"?>
<sst xmlns="http://schemas.openxmlformats.org/spreadsheetml/2006/main" count="249" uniqueCount="137">
  <si>
    <t> </t>
  </si>
  <si>
    <t>IT Service Standard Maturity Tool</t>
  </si>
  <si>
    <r>
      <rPr>
        <b/>
        <sz val="11"/>
        <color rgb="FF000000"/>
        <rFont val="Arial"/>
      </rPr>
      <t xml:space="preserve">Background:
</t>
    </r>
    <r>
      <rPr>
        <sz val="11"/>
        <color rgb="FF000000"/>
        <rFont val="Arial"/>
      </rPr>
      <t>The</t>
    </r>
    <r>
      <rPr>
        <i/>
        <sz val="11"/>
        <color rgb="FF000000"/>
        <rFont val="Arial"/>
      </rPr>
      <t xml:space="preserve"> IT Service Standard Maturity Tool</t>
    </r>
    <r>
      <rPr>
        <sz val="11"/>
        <color rgb="FF000000"/>
        <rFont val="Arial"/>
      </rPr>
      <t xml:space="preserve"> supports Faculties and Divisions to identify gaps in their processes and generate suggested improvement actions. It is intended to be completed by the Service Owner. 
It is recommended that this tool should be frequently used on a regular basis.
</t>
    </r>
    <r>
      <rPr>
        <b/>
        <sz val="11"/>
        <color rgb="FF000000"/>
        <rFont val="Arial"/>
      </rPr>
      <t>The tool is comprised of three tabs:
1. Instructions
2. Assess.</t>
    </r>
    <r>
      <rPr>
        <sz val="11"/>
        <color rgb="FF000000"/>
        <rFont val="Arial"/>
      </rPr>
      <t xml:space="preserve"> This tab support you with assessing the maturity of technology service management. 
                  Each row represents a responsibility or activity aligned to the IT Service Standard.
                  For each activity, select a score from the drop down list based on how well it is currently performed (not the intended or planned future state).
</t>
    </r>
    <r>
      <rPr>
        <b/>
        <sz val="11"/>
        <color rgb="FF000000"/>
        <rFont val="Arial"/>
      </rPr>
      <t>3. Uplift Actions.</t>
    </r>
    <r>
      <rPr>
        <sz val="11"/>
        <color rgb="FF000000"/>
        <rFont val="Arial"/>
      </rPr>
      <t xml:space="preserve"> This tab will uses your responses from "2.Assess" tab to show activities that could be performed to improve service management of your technology services(s).</t>
    </r>
  </si>
  <si>
    <t>Read the IT Service Standard today.</t>
  </si>
  <si>
    <t>Rate the degree of process completeness using the following scale:
0 - Absent: There is no evidence of this activity.
1 - Initial: Activity is ad hoc and not well defined.
2 - Repeatable: Activity is established and repeatable within teams but not universally practiced.
3 - Defined: Activity is defined formally and fully documented, and there is adherence to its execution across all teams.
4 - Managed: Activity execution is tracked and measured by gathering quantitative data (metrics).</t>
  </si>
  <si>
    <t>Process Area</t>
  </si>
  <si>
    <t>Required Activities</t>
  </si>
  <si>
    <t>Degree of Process Completeness</t>
  </si>
  <si>
    <t>Hyper Link</t>
  </si>
  <si>
    <t>Change and release management</t>
  </si>
  <si>
    <t>A standard definition of what constitutes a change is documented and consistently understood across the Division/Faculty/Unit.</t>
  </si>
  <si>
    <t>0 - Absent</t>
  </si>
  <si>
    <t>All changes are formally recorded and traceable through consistent centeralised change request process. (i.e Changes are communicated to affected users in advance, including potential business impacts, Failed changes are reviewed, with corrective actions identified and tracked.)</t>
  </si>
  <si>
    <t>1 - Initial</t>
  </si>
  <si>
    <t>Cyber security and regulatory compliance</t>
  </si>
  <si>
    <t>Technology services comply with relevant cyber security policies, standards, and regulatory requirements.                                                  (i.e. all mandatory technical cyber security controls are in place or have approved exemptions)</t>
  </si>
  <si>
    <t>2 - Repeatable</t>
  </si>
  <si>
    <t>Technology service has been through Cyber Security Risk Assessment in the last 2 years and all risks and actions are being managed. (This is managed by the Technology service Owner.)</t>
  </si>
  <si>
    <t>AZ - If it's a row 1/all-business owned app, is the onus on the business to complete the CSRA. Or should they expect IT to contact them?</t>
  </si>
  <si>
    <t>3 - Defined</t>
  </si>
  <si>
    <t>Financial, budget and resource management</t>
  </si>
  <si>
    <t>Technology service costs and budgets are documented and reviewed annually</t>
  </si>
  <si>
    <t>4 - Managed</t>
  </si>
  <si>
    <t>Resource requirements for Technology service delivery are planned and reviewed.</t>
  </si>
  <si>
    <t>Information and Data Governance</t>
  </si>
  <si>
    <t>Data ownership and stewardship responsibilities are clearly defined and Data Classification has been formalised via CSRA</t>
  </si>
  <si>
    <t>AZ - What does it mean to have the data classification formalised? I'm reading the data classification section of the Info Gov policy (s2.8-2.12) It says that the Data custodian must assign a confidentiality risk accordint to the Cyber Sec standards but it doesnt say how or where?</t>
  </si>
  <si>
    <t>Data governance requirements are documented and followed. (Data Classification)</t>
  </si>
  <si>
    <t>Incident Management</t>
  </si>
  <si>
    <t>Incident intake and triage processes are clearly defined, documented, and consistently applied.</t>
  </si>
  <si>
    <t>Incidents are escalated to appropriate support groups based on priority and category.</t>
  </si>
  <si>
    <t>A separate, clearly defined process exists for managing critical incidents.</t>
  </si>
  <si>
    <t>Post-incident reviews are conducted for critical incidents and improvement actions are tracked.</t>
  </si>
  <si>
    <t>Maintain Technology service offering Configuration Item (CI) record in CMDB</t>
  </si>
  <si>
    <t>Technology service offerings are recorded and maintained in the authoritative system of record (UNSW IT CMDB).</t>
  </si>
  <si>
    <t>Configuration information for Technology services is accurate, current, and reviewed regularly. (by Delivery/Technology service Owner)</t>
  </si>
  <si>
    <t>Preventative Maintenance</t>
  </si>
  <si>
    <t>Preventative maintenance activities are planned and scheduled for Technology services and components.</t>
  </si>
  <si>
    <t>Maintenance activities are documented and communicated to stakeholders.</t>
  </si>
  <si>
    <t>Risk management</t>
  </si>
  <si>
    <t>Technology service risks are identified, documented, and reviewed regulary (at least on a quarterly basis)</t>
  </si>
  <si>
    <t>Risk mitigation actions are defined, owned, and tracked.</t>
  </si>
  <si>
    <t>Security Patching</t>
  </si>
  <si>
    <t>Security patching responsibilities are clearly defined.</t>
  </si>
  <si>
    <t>Patches are assessed, prioritised, and applied within agreed timeframes.</t>
  </si>
  <si>
    <t>Technology service Continuity and Disaster Recovery</t>
  </si>
  <si>
    <t>Business Impact Analyses are maintained for Technology services.</t>
  </si>
  <si>
    <t>AZ - Perhaps hyperlink BIA</t>
  </si>
  <si>
    <t>Continuity and recovery plans are tested and reviewed regularly.</t>
  </si>
  <si>
    <t>Business Impact Analyses</t>
  </si>
  <si>
    <t>Technology service Lifecycle and roadmap</t>
  </si>
  <si>
    <t>The Service's lifecycle and future planning for end of life of the service are documented and aligned with business needs.</t>
  </si>
  <si>
    <t>Technology service retirements are planned and governed with awareness provided to all engaged area, This includes SaaS products and awareness of end of life planning.
(e.g Vendors, Internal Support teams, Business Support teams are aware of the End of Life )</t>
  </si>
  <si>
    <t>Technology service monitoring, alerting and reporting</t>
  </si>
  <si>
    <t>There is a defined process for reviewing alerts and taking remedial action.</t>
  </si>
  <si>
    <t>Monitoring and performance reports are reviewed regulary (at least on a quarterly basis).</t>
  </si>
  <si>
    <t>Technology service Support Model (Technology service Management Pack)</t>
  </si>
  <si>
    <t>Technology service support arrangements are clearly defined and documented and reviewed annually.</t>
  </si>
  <si>
    <t>Roles and responsibilities for Technology service support are understood by stakeholders.</t>
  </si>
  <si>
    <t>Support models align with Technology service criticality and business expectations.</t>
  </si>
  <si>
    <t>Support arrangements are reviewed and updated as Technology services change.</t>
  </si>
  <si>
    <t>Solution Design &amp; Technical Documentation</t>
  </si>
  <si>
    <t>Technical documentation is maintained and kept current. (i.e Architecutre diagrams with intergrations for Software as a Service (SaaS) products are maintained)</t>
  </si>
  <si>
    <t>User access management</t>
  </si>
  <si>
    <t>User access provisioning and de-provisioning processes are defined and followed.</t>
  </si>
  <si>
    <t>Periodic access reviews are conducted.</t>
  </si>
  <si>
    <t>Contract and Vendor management</t>
  </si>
  <si>
    <t>You have an Contract with your vendor that clearly defined responsibilities for Technology service delivery
Vendor responsibilities for Technology service delivery are clearly defined in an existing contract.</t>
  </si>
  <si>
    <t>Vendor and contract management</t>
  </si>
  <si>
    <t>Vendor performance is monitored against agreed contract Technology service levels and scope.</t>
  </si>
  <si>
    <t>Results &amp; Suggested Actions</t>
  </si>
  <si>
    <t>Based on your responses in the "2. Assess" tab, the following actions are suggested to help strengthen the service management of your technology.</t>
  </si>
  <si>
    <t>You need to work on the following process areas</t>
  </si>
  <si>
    <t>Hidden Reference</t>
  </si>
  <si>
    <t>Maintain service offering (CI) record in CMDB</t>
  </si>
  <si>
    <t>Service Continuity and Disaster Recovery</t>
  </si>
  <si>
    <t>Service Lifecycle and roadmap</t>
  </si>
  <si>
    <t>Service monitoring, alerting and reporting</t>
  </si>
  <si>
    <t>Service Support Model (Service Management Pack)</t>
  </si>
  <si>
    <t>Question (for reference. Must be changed if "Assess" tab is changed)</t>
  </si>
  <si>
    <t>Action if assessed lower than '3'</t>
  </si>
  <si>
    <t>Action suggested based on entry in Assess sheet</t>
  </si>
  <si>
    <t>Document a clear definition of what constitutes a change and formally communicate it across the Division/Faculty/Unit. Ensure all relevant changes follow the defined process.&gt;&gt;</t>
  </si>
  <si>
    <t>Implement a standard change request mechanism and mandate its use for all changes to ensure traceability and auditability.&gt;&gt;</t>
  </si>
  <si>
    <t>Please note "&gt;&gt;" is used to control line breaks on final results sheet. "&gt;&gt;" is replaced with line breaks (CHAR(10)).</t>
  </si>
  <si>
    <t>Services comply with relevant cyber security policies, standards, and regulatory requirements.                                                  (i.e. all mandatory technical cyber security controls are in place or have approved exemptions)</t>
  </si>
  <si>
    <t>Assess services against applicable security and regulatory requirements and address identified compliance gaps via CSRA Process.&gt;&gt;</t>
  </si>
  <si>
    <t>Service has been through Cyber Security Risk Assessment in the last 2 years and all risks and actions are being managed</t>
  </si>
  <si>
    <t>Establish a process to identify, record, and review security risks and incidents, including escalation and remediation tracking.&gt;&gt;</t>
  </si>
  <si>
    <t>Service costs and budgets are documented and reviewed annually</t>
  </si>
  <si>
    <t>Document service costs and budgets and ensure stakeholders understand funding, cost drivers, and constraints.&gt;&gt;</t>
  </si>
  <si>
    <t>Resource requirements for service delivery are planned and reviewed.</t>
  </si>
  <si>
    <t>Identify and document resource requirements for services and establish periodic reviews to ensure sufficiency.&gt;&gt;</t>
  </si>
  <si>
    <t>Define and document data ownership and stewardship roles and communicate responsibilities to stakeholders.&gt;&gt;</t>
  </si>
  <si>
    <t>Document data governance requirements and implement controls to ensure consistent adherence.&gt;&gt;</t>
  </si>
  <si>
    <t>Document incident intake and triage processes and train support staff to ensure consistent application.&gt;&gt;</t>
  </si>
  <si>
    <t>Define escalation rules and ensure support teams understand and follow escalation pathways.&gt;&gt;</t>
  </si>
  <si>
    <t>Define criteria for critical incidents and implement a governed major incident process with trained participants.&gt;&gt;</t>
  </si>
  <si>
    <t>Require post-incident reviews for all critical incidents and track remediation actions to completion.&gt;&gt;</t>
  </si>
  <si>
    <t>Service offerings are recorded and maintained in the authoritative system of record (UNSW IT CMDB).</t>
  </si>
  <si>
    <t>Establish and maintain in the authoritative system the record for this service and ensure ownership is assigned.&gt;&gt;</t>
  </si>
  <si>
    <t>Configuration information for services is accurate, current, and reviewed regularly. (by Delivery/Service Owner)</t>
  </si>
  <si>
    <t>Implement regular reviews of service configuration records to ensure accuracy and currency.&gt;&gt;</t>
  </si>
  <si>
    <t>Preventative maintenance activities are planned and scheduled for services and components.</t>
  </si>
  <si>
    <t>Define preventative maintenance schedules and assign accountability for execution.&gt;&gt;</t>
  </si>
  <si>
    <t>Document maintenance activities and ensure timely communication to impacted stakeholders.&gt;&gt;</t>
  </si>
  <si>
    <t>Service risks are identified, documented, and reviewed regularly &amp; Risk mitigation actions are defined, owned, and tracked.</t>
  </si>
  <si>
    <t>Establish a service risk register and implement regular risk review cycles.&gt;&gt;</t>
  </si>
  <si>
    <t>Define mitigation actions for identified risks and track ownership and completion.&gt;&gt;</t>
  </si>
  <si>
    <t>Define patching responsibilities and accountability across services and platforms.&gt;&gt;</t>
  </si>
  <si>
    <t>Implement a patch management process with prioritisation and defined timelines.&gt;&gt;</t>
  </si>
  <si>
    <t>Business Impact Analyses are maintained for services.</t>
  </si>
  <si>
    <t>Develop and maintain Business Impact Analyses for all critical services.&gt;&gt;</t>
  </si>
  <si>
    <t>Establish regular (yearly) testing and review of continuity and recovery plans and track outcomes.&gt;&gt;</t>
  </si>
  <si>
    <t>Service (REWORD) [Lifecycle and Future planning for EOL] are documented and aligned with business needs.</t>
  </si>
  <si>
    <t>Develop and maintain service roadmaps aligned to business priorities.&gt;&gt;</t>
  </si>
  <si>
    <t>Service retirements are planned and governed with awarness provided to all engaged area (Vendors, Internal Support team, Business Support teams)</t>
  </si>
  <si>
    <t>Establish governance for approving service improvements and retirements.&gt;&gt;</t>
  </si>
  <si>
    <t>Define and document a process for reviewing alerts and taking timely remedial action.&gt;&gt;</t>
  </si>
  <si>
    <t>Monitoring and performance reports are reviewed regularly.</t>
  </si>
  <si>
    <t>Establish regular reviews of monitoring and performance reports to drive improvements.&gt;&gt;</t>
  </si>
  <si>
    <t>Service support arrangements are clearly defined and documented and reviewed annually.</t>
  </si>
  <si>
    <t>Document service support arrangements, including roles, coverage, and escalation paths.&gt;&gt;</t>
  </si>
  <si>
    <t>Roles and responsibilities for service support are understood by stakeholders.</t>
  </si>
  <si>
    <t>Communicate service support roles and responsibilities to relevant stakeholders.&gt;&gt;</t>
  </si>
  <si>
    <t>Support models align with service criticality and business expectations.</t>
  </si>
  <si>
    <t>Review support models to ensure alignment with service criticality and business needs.&gt;&gt;</t>
  </si>
  <si>
    <t>Support arrangements are reviewed and updated as services change.</t>
  </si>
  <si>
    <t>Establish a review process to update support arrangements as services evolve.&gt;&gt;</t>
  </si>
  <si>
    <t>Technical documentation is maintained and kept current. (i.e Architecutre Digarams with Intergrations for SAS products are maintained)</t>
  </si>
  <si>
    <t>Establish ownership and review cycles to keep technical documentation current.&gt;&gt;</t>
  </si>
  <si>
    <t>Document access provisioning and de-provisioning processes and enforce consistent use of these access processes.&gt;&gt;</t>
  </si>
  <si>
    <t>Establish and perform periodic access reviews with documented outcomes e.g. Removal of non-required access.&gt;&gt;</t>
  </si>
  <si>
    <t>You have an Contract with your vendor that clearly defined responsibilities for service delivery
Vendor responsibilities for service delivery are clearly defined in an existing contract.</t>
  </si>
  <si>
    <t>Review contracts to clearly define vendor responsibilities and service obligations.&gt;&gt;</t>
  </si>
  <si>
    <t>Vendor performance is monitored against agreed contract service levels and scope.</t>
  </si>
  <si>
    <t>Establish vendor performance reviews against agreed SLAs and KPIs.&gt;&gt;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</si>
</sst>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sz val="10"/>
      <name val="Arial"/>
      <family val="2"/>
    </font>
    <font>
      <b/>
      <sz val="18"/>
      <name val="Arial"/>
      <family val="2"/>
    </font>
    <font>
      <sz val="10"/>
      <name val="Arial"/>
      <family val="2"/>
    </font>
    <font>
      <b/>
      <sz val="12"/>
      <color theme="0"/>
      <name val="Arial"/>
      <family val="2"/>
    </font>
    <font>
      <b/>
      <sz val="11"/>
      <color theme="1"/>
      <name val="Calibri"/>
      <family val="2"/>
      <scheme val="minor"/>
    </font>
    <font>
      <b/>
      <sz val="10"/>
      <color rgb="FF000000"/>
      <name val="Arial"/>
    </font>
    <font>
      <sz val="10"/>
      <color rgb="FF000000"/>
      <name val="Calibri"/>
      <charset val="1"/>
    </font>
    <font>
      <b/>
      <sz val="10"/>
      <name val="Arial"/>
    </font>
    <font>
      <sz val="12"/>
      <color rgb="FF000000"/>
      <name val="Aptos"/>
    </font>
    <font>
      <sz val="10"/>
      <name val="Arial"/>
    </font>
    <font>
      <b/>
      <sz val="18"/>
      <name val="Arial"/>
    </font>
    <font>
      <b/>
      <sz val="12"/>
      <name val="Arial"/>
      <family val="2"/>
    </font>
    <font>
      <b/>
      <sz val="12"/>
      <name val="Arial"/>
    </font>
    <font>
      <sz val="10"/>
      <color rgb="FF000000"/>
      <name val="Arial"/>
      <charset val="1"/>
    </font>
    <font>
      <sz val="10"/>
      <color rgb="FF0033FF"/>
      <name val="Arial"/>
      <family val="2"/>
    </font>
    <font>
      <sz val="10"/>
      <color rgb="FF0059FF"/>
      <name val="Arial"/>
      <family val="2"/>
    </font>
    <font>
      <u/>
      <sz val="11"/>
      <color theme="10"/>
      <name val="Calibri"/>
      <family val="2"/>
      <scheme val="minor"/>
    </font>
    <font>
      <sz val="10"/>
      <color rgb="FF000000"/>
      <name val="Arial"/>
      <family val="2"/>
    </font>
    <font>
      <sz val="11"/>
      <color rgb="FF000000"/>
      <name val="Arial"/>
    </font>
    <font>
      <b/>
      <sz val="11"/>
      <color rgb="FF000000"/>
      <name val="Arial"/>
    </font>
    <font>
      <i/>
      <sz val="11"/>
      <color rgb="FF000000"/>
      <name val="Arial"/>
    </font>
    <font>
      <sz val="18"/>
      <color theme="0"/>
      <name val="clancy"/>
    </font>
    <font>
      <sz val="18"/>
      <name val="clancy"/>
    </font>
    <font>
      <sz val="24"/>
      <color theme="0"/>
      <name val="clancy"/>
    </font>
    <font>
      <sz val="24"/>
      <name val="clancy"/>
    </font>
    <font>
      <b/>
      <sz val="14"/>
      <color theme="0"/>
      <name val="Arial"/>
      <family val="2"/>
    </font>
    <font>
      <b/>
      <sz val="20"/>
      <color theme="0"/>
      <name val="Arial"/>
      <family val="2"/>
    </font>
    <font>
      <b/>
      <sz val="20"/>
      <name val="Arial"/>
      <family val="2"/>
    </font>
    <font>
      <sz val="11"/>
      <color theme="1"/>
      <name val="Arial"/>
      <family val="2"/>
    </font>
    <font>
      <sz val="11"/>
      <color rgb="FF000000"/>
      <name val="Arial"/>
      <family val="2"/>
    </font>
  </fonts>
  <fills count="7">
    <fill>
      <patternFill patternType="none"/>
    </fill>
    <fill>
      <patternFill patternType="gray125"/>
    </fill>
    <fill>
      <patternFill patternType="solid">
        <fgColor theme="2"/>
        <bgColor indexed="64"/>
      </patternFill>
    </fill>
    <fill>
      <patternFill patternType="solid">
        <fgColor rgb="FFE7EAED"/>
        <bgColor indexed="64"/>
      </patternFill>
    </fill>
    <fill>
      <patternFill patternType="solid">
        <fgColor rgb="FF00B050"/>
        <bgColor indexed="64"/>
      </patternFill>
    </fill>
    <fill>
      <patternFill patternType="solid">
        <fgColor theme="1"/>
        <bgColor indexed="64"/>
      </patternFill>
    </fill>
    <fill>
      <patternFill patternType="solid">
        <fgColor rgb="FFFFDC00"/>
        <bgColor indexed="64"/>
      </patternFill>
    </fill>
  </fills>
  <borders count="28">
    <border>
      <left/>
      <right/>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style="medium">
        <color rgb="FFFFFFFF"/>
      </right>
      <top style="medium">
        <color rgb="FFFFFFFF"/>
      </top>
      <bottom style="medium">
        <color rgb="FFFFFFFF"/>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thin">
        <color indexed="64"/>
      </right>
      <top style="thin">
        <color rgb="FF000000"/>
      </top>
      <bottom/>
      <diagonal/>
    </border>
    <border>
      <left style="thin">
        <color rgb="FF000000"/>
      </left>
      <right style="medium">
        <color rgb="FFFFFFFF"/>
      </right>
      <top style="thin">
        <color rgb="FF000000"/>
      </top>
      <bottom style="medium">
        <color rgb="FFFFFFFF"/>
      </bottom>
      <diagonal/>
    </border>
    <border>
      <left style="thin">
        <color rgb="FF000000"/>
      </left>
      <right style="thin">
        <color indexed="64"/>
      </right>
      <top/>
      <bottom/>
      <diagonal/>
    </border>
    <border>
      <left style="thin">
        <color rgb="FF000000"/>
      </left>
      <right style="medium">
        <color rgb="FFFFFFFF"/>
      </right>
      <top style="medium">
        <color rgb="FFFFFFFF"/>
      </top>
      <bottom/>
      <diagonal/>
    </border>
    <border>
      <left style="thin">
        <color rgb="FF000000"/>
      </left>
      <right style="thin">
        <color rgb="FF000000"/>
      </right>
      <top/>
      <bottom style="thin">
        <color rgb="FF000000"/>
      </bottom>
      <diagonal/>
    </border>
  </borders>
  <cellStyleXfs count="10">
    <xf numFmtId="0" fontId="0" fillId="0" borderId="0"/>
    <xf numFmtId="0" fontId="2"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4" fillId="0" borderId="0"/>
    <xf numFmtId="0" fontId="1" fillId="0" borderId="0"/>
    <xf numFmtId="0" fontId="2" fillId="0" borderId="0"/>
    <xf numFmtId="0" fontId="18" fillId="0" borderId="0" applyNumberFormat="0" applyFill="0" applyBorder="0" applyAlignment="0" applyProtection="0"/>
  </cellStyleXfs>
  <cellXfs count="76">
    <xf numFmtId="0" fontId="0" fillId="0" borderId="0" xfId="0"/>
    <xf numFmtId="0" fontId="2" fillId="0" borderId="0" xfId="1"/>
    <xf numFmtId="0" fontId="2" fillId="0" borderId="0" xfId="1" applyAlignment="1">
      <alignment vertical="center" wrapText="1"/>
    </xf>
    <xf numFmtId="0" fontId="0" fillId="0" borderId="0" xfId="0" applyAlignment="1">
      <alignment wrapText="1"/>
    </xf>
    <xf numFmtId="0" fontId="2" fillId="0" borderId="0" xfId="0" applyFont="1"/>
    <xf numFmtId="0" fontId="2" fillId="0" borderId="0" xfId="1" applyAlignment="1">
      <alignment wrapText="1"/>
    </xf>
    <xf numFmtId="0" fontId="6" fillId="0" borderId="0" xfId="0" applyFont="1"/>
    <xf numFmtId="0" fontId="8" fillId="0" borderId="0" xfId="0" applyFont="1"/>
    <xf numFmtId="0" fontId="11" fillId="0" borderId="17" xfId="1" applyFont="1" applyBorder="1" applyAlignment="1">
      <alignment horizontal="center" vertical="center"/>
    </xf>
    <xf numFmtId="0" fontId="15" fillId="0" borderId="0" xfId="0" applyFont="1"/>
    <xf numFmtId="0" fontId="3" fillId="0" borderId="19" xfId="0" applyFont="1" applyBorder="1" applyAlignment="1">
      <alignment horizontal="center" vertical="center" wrapText="1"/>
    </xf>
    <xf numFmtId="0" fontId="5" fillId="4" borderId="18" xfId="0" applyFont="1" applyFill="1" applyBorder="1" applyAlignment="1">
      <alignment horizontal="center" vertical="center" wrapText="1"/>
    </xf>
    <xf numFmtId="0" fontId="16" fillId="0" borderId="0" xfId="1" applyFont="1"/>
    <xf numFmtId="0" fontId="17" fillId="0" borderId="0" xfId="1" applyFont="1"/>
    <xf numFmtId="0" fontId="18" fillId="0" borderId="0" xfId="9"/>
    <xf numFmtId="0" fontId="11" fillId="0" borderId="17" xfId="1" applyFont="1" applyBorder="1" applyAlignment="1">
      <alignment horizontal="left" vertical="center" wrapText="1"/>
    </xf>
    <xf numFmtId="0" fontId="9" fillId="0" borderId="9" xfId="0" applyFont="1" applyBorder="1" applyAlignment="1">
      <alignment horizontal="center" vertical="center" wrapText="1"/>
    </xf>
    <xf numFmtId="0" fontId="2" fillId="5" borderId="0" xfId="1" applyFill="1"/>
    <xf numFmtId="0" fontId="2" fillId="6" borderId="0" xfId="1" applyFill="1"/>
    <xf numFmtId="0" fontId="19" fillId="6" borderId="0" xfId="0" applyFont="1" applyFill="1"/>
    <xf numFmtId="0" fontId="18" fillId="0" borderId="0" xfId="9" applyAlignment="1">
      <alignment horizontal="left" vertical="top"/>
    </xf>
    <xf numFmtId="0" fontId="2" fillId="6" borderId="0" xfId="1" applyFill="1" applyAlignment="1">
      <alignment wrapText="1"/>
    </xf>
    <xf numFmtId="0" fontId="24" fillId="5" borderId="0" xfId="1" applyFont="1" applyFill="1"/>
    <xf numFmtId="0" fontId="26" fillId="5" borderId="0" xfId="1" applyFont="1" applyFill="1"/>
    <xf numFmtId="0" fontId="24" fillId="5" borderId="0" xfId="1" applyFont="1" applyFill="1" applyAlignment="1">
      <alignment vertical="center"/>
    </xf>
    <xf numFmtId="0" fontId="5" fillId="5" borderId="21" xfId="0" applyFont="1" applyFill="1" applyBorder="1" applyAlignment="1">
      <alignment horizontal="center" vertical="center"/>
    </xf>
    <xf numFmtId="0" fontId="5" fillId="5" borderId="18" xfId="0" applyFont="1" applyFill="1" applyBorder="1" applyAlignment="1">
      <alignment horizontal="center" vertical="center" wrapText="1"/>
    </xf>
    <xf numFmtId="0" fontId="5" fillId="5" borderId="2" xfId="0" applyFont="1" applyFill="1" applyBorder="1" applyAlignment="1">
      <alignment horizontal="center" vertical="center"/>
    </xf>
    <xf numFmtId="0" fontId="28" fillId="5" borderId="21" xfId="0" applyFont="1" applyFill="1" applyBorder="1" applyAlignment="1">
      <alignment vertical="center"/>
    </xf>
    <xf numFmtId="0" fontId="28" fillId="5" borderId="18" xfId="0" applyFont="1" applyFill="1" applyBorder="1" applyAlignment="1">
      <alignment vertical="center" wrapText="1"/>
    </xf>
    <xf numFmtId="0" fontId="28" fillId="5" borderId="22" xfId="0" applyFont="1" applyFill="1" applyBorder="1" applyAlignment="1">
      <alignment vertical="center" wrapText="1"/>
    </xf>
    <xf numFmtId="0" fontId="29" fillId="0" borderId="0" xfId="1" applyFont="1"/>
    <xf numFmtId="0" fontId="30" fillId="0" borderId="0" xfId="0" applyFont="1"/>
    <xf numFmtId="0" fontId="11" fillId="0" borderId="0" xfId="1" applyFont="1"/>
    <xf numFmtId="0" fontId="10" fillId="3" borderId="7" xfId="0" applyFont="1" applyFill="1" applyBorder="1" applyAlignment="1">
      <alignment vertical="center" wrapText="1" readingOrder="1"/>
    </xf>
    <xf numFmtId="0" fontId="10" fillId="3" borderId="11" xfId="0" applyFont="1" applyFill="1" applyBorder="1" applyAlignment="1">
      <alignment vertical="center" wrapText="1" readingOrder="1"/>
    </xf>
    <xf numFmtId="0" fontId="10" fillId="3" borderId="24" xfId="0" applyFont="1" applyFill="1" applyBorder="1" applyAlignment="1">
      <alignment vertical="center" wrapText="1" readingOrder="1"/>
    </xf>
    <xf numFmtId="0" fontId="10" fillId="3" borderId="26" xfId="0" applyFont="1" applyFill="1" applyBorder="1" applyAlignment="1">
      <alignment vertical="center" wrapText="1" readingOrder="1"/>
    </xf>
    <xf numFmtId="0" fontId="9" fillId="0" borderId="9" xfId="0" applyFont="1" applyBorder="1" applyAlignment="1">
      <alignment horizontal="center" vertical="center" wrapText="1"/>
    </xf>
    <xf numFmtId="0" fontId="25" fillId="5" borderId="0" xfId="1" applyFont="1" applyFill="1" applyAlignment="1">
      <alignment horizontal="center" vertical="center"/>
    </xf>
    <xf numFmtId="0" fontId="2" fillId="0" borderId="0" xfId="1" applyAlignment="1">
      <alignment horizontal="left" vertical="center" wrapText="1"/>
    </xf>
    <xf numFmtId="0" fontId="2" fillId="0" borderId="0" xfId="1" applyAlignment="1">
      <alignment horizontal="left" vertical="center"/>
    </xf>
    <xf numFmtId="0" fontId="7" fillId="0" borderId="9" xfId="0" applyFont="1" applyBorder="1" applyAlignment="1">
      <alignment horizontal="center" vertical="center" wrapText="1"/>
    </xf>
    <xf numFmtId="0" fontId="25" fillId="5" borderId="0" xfId="1" applyFont="1" applyFill="1" applyAlignment="1">
      <alignment horizontal="left" vertical="center"/>
    </xf>
    <xf numFmtId="0" fontId="31" fillId="2" borderId="0" xfId="1" applyFont="1" applyFill="1" applyAlignment="1">
      <alignment horizontal="left" vertical="center" wrapText="1"/>
    </xf>
    <xf numFmtId="0" fontId="20" fillId="2" borderId="0" xfId="1" applyFont="1" applyFill="1" applyAlignment="1">
      <alignment horizontal="left" vertical="center" wrapText="1"/>
    </xf>
    <xf numFmtId="0" fontId="5" fillId="4" borderId="4" xfId="0" applyFont="1" applyFill="1" applyBorder="1" applyAlignment="1">
      <alignment horizontal="center" vertical="center"/>
    </xf>
    <xf numFmtId="0" fontId="5" fillId="4" borderId="3" xfId="0" applyFont="1" applyFill="1" applyBorder="1" applyAlignment="1">
      <alignment horizontal="center" vertical="center"/>
    </xf>
    <xf numFmtId="0" fontId="2" fillId="0" borderId="10" xfId="1" applyBorder="1" applyAlignment="1">
      <alignment horizontal="left" vertical="center" wrapText="1"/>
    </xf>
    <xf numFmtId="0" fontId="2" fillId="0" borderId="11" xfId="1" applyBorder="1" applyAlignment="1">
      <alignment horizontal="left" vertical="center" wrapText="1"/>
    </xf>
    <xf numFmtId="0" fontId="2" fillId="0" borderId="12" xfId="1" applyBorder="1" applyAlignment="1">
      <alignment horizontal="left" vertical="center" wrapText="1"/>
    </xf>
    <xf numFmtId="0" fontId="2" fillId="0" borderId="8" xfId="1" applyBorder="1" applyAlignment="1">
      <alignment horizontal="left" vertical="center" wrapText="1"/>
    </xf>
    <xf numFmtId="0" fontId="2" fillId="0" borderId="13" xfId="1" applyBorder="1" applyAlignment="1">
      <alignment horizontal="left" vertical="center" wrapText="1"/>
    </xf>
    <xf numFmtId="0" fontId="2" fillId="0" borderId="14" xfId="1" applyBorder="1" applyAlignment="1">
      <alignment horizontal="left" vertical="center" wrapText="1"/>
    </xf>
    <xf numFmtId="0" fontId="2" fillId="0" borderId="15" xfId="1" applyBorder="1" applyAlignment="1">
      <alignment horizontal="left" vertical="center" wrapText="1"/>
    </xf>
    <xf numFmtId="0" fontId="2" fillId="0" borderId="16" xfId="1" applyBorder="1" applyAlignment="1">
      <alignment horizontal="left" vertical="center" wrapText="1"/>
    </xf>
    <xf numFmtId="0" fontId="2" fillId="0" borderId="19" xfId="1" applyBorder="1" applyAlignment="1">
      <alignment horizontal="center" wrapText="1"/>
    </xf>
    <xf numFmtId="0" fontId="2" fillId="0" borderId="20" xfId="1" applyBorder="1" applyAlignment="1">
      <alignment horizontal="center" wrapText="1"/>
    </xf>
    <xf numFmtId="0" fontId="2" fillId="0" borderId="27" xfId="1" applyBorder="1" applyAlignment="1">
      <alignment horizontal="center" wrapText="1"/>
    </xf>
    <xf numFmtId="0" fontId="2" fillId="0" borderId="9" xfId="1" applyBorder="1" applyAlignment="1">
      <alignment horizontal="left" wrapText="1"/>
    </xf>
    <xf numFmtId="0" fontId="23" fillId="5" borderId="3" xfId="1" applyFont="1" applyFill="1" applyBorder="1" applyAlignment="1">
      <alignment horizontal="left" vertical="center"/>
    </xf>
    <xf numFmtId="0" fontId="23" fillId="5" borderId="0" xfId="1" applyFont="1" applyFill="1" applyAlignment="1">
      <alignment horizontal="left" vertical="center"/>
    </xf>
    <xf numFmtId="0" fontId="27" fillId="5" borderId="4" xfId="0" applyFont="1" applyFill="1" applyBorder="1" applyAlignment="1">
      <alignment horizontal="center" vertical="center"/>
    </xf>
    <xf numFmtId="0" fontId="27" fillId="5" borderId="1" xfId="0" applyFont="1" applyFill="1" applyBorder="1" applyAlignment="1">
      <alignment horizontal="center" vertical="center"/>
    </xf>
    <xf numFmtId="0" fontId="27" fillId="5" borderId="5" xfId="0" applyFont="1" applyFill="1" applyBorder="1" applyAlignment="1">
      <alignment horizontal="center" vertical="center"/>
    </xf>
    <xf numFmtId="0" fontId="27" fillId="5" borderId="3" xfId="0" applyFont="1" applyFill="1" applyBorder="1" applyAlignment="1">
      <alignment horizontal="center" vertical="center"/>
    </xf>
    <xf numFmtId="0" fontId="27" fillId="5" borderId="0" xfId="0" applyFont="1" applyFill="1" applyAlignment="1">
      <alignment horizontal="center" vertical="center"/>
    </xf>
    <xf numFmtId="0" fontId="27" fillId="5" borderId="6" xfId="0" applyFont="1" applyFill="1" applyBorder="1" applyAlignment="1">
      <alignment horizontal="center" vertical="center"/>
    </xf>
    <xf numFmtId="0" fontId="13" fillId="0" borderId="9" xfId="0" applyFont="1" applyBorder="1" applyAlignment="1">
      <alignment horizontal="center" vertical="center" wrapText="1"/>
    </xf>
    <xf numFmtId="0" fontId="14" fillId="0" borderId="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cellXfs>
  <cellStyles count="10">
    <cellStyle name="Hyperlink" xfId="9" builtinId="8"/>
    <cellStyle name="Normal" xfId="0" builtinId="0"/>
    <cellStyle name="Normal 2" xfId="1" xr:uid="{00000000-0005-0000-0000-000001000000}"/>
    <cellStyle name="Normal 2 2" xfId="2" xr:uid="{00000000-0005-0000-0000-000002000000}"/>
    <cellStyle name="Normal 2 3" xfId="7" xr:uid="{00000000-0005-0000-0000-000003000000}"/>
    <cellStyle name="Normal 3" xfId="3" xr:uid="{00000000-0005-0000-0000-000004000000}"/>
    <cellStyle name="Normal 4" xfId="6" xr:uid="{00000000-0005-0000-0000-000005000000}"/>
    <cellStyle name="Normal 4 2" xfId="8" xr:uid="{00000000-0005-0000-0000-000006000000}"/>
    <cellStyle name="Percent 2" xfId="5" xr:uid="{00000000-0005-0000-0000-000007000000}"/>
    <cellStyle name="Percent 3" xfId="4" xr:uid="{00000000-0005-0000-0000-000008000000}"/>
  </cellStyles>
  <dxfs count="0"/>
  <tableStyles count="0" defaultTableStyle="TableStyleMedium9" defaultPivotStyle="PivotStyleLight16"/>
  <colors>
    <mruColors>
      <color rgb="FFFFDC00"/>
      <color rgb="FFBADDFF"/>
      <color rgb="FFDBEDFF"/>
      <color rgb="FF0059FF"/>
      <color rgb="FF2B9E36"/>
      <color rgb="FF62CD53"/>
      <color rgb="FFA24130"/>
      <color rgb="FFB6623D"/>
      <color rgb="FFD68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200025</xdr:rowOff>
    </xdr:from>
    <xdr:to>
      <xdr:col>2</xdr:col>
      <xdr:colOff>342900</xdr:colOff>
      <xdr:row>0</xdr:row>
      <xdr:rowOff>1190625</xdr:rowOff>
    </xdr:to>
    <xdr:pic>
      <xdr:nvPicPr>
        <xdr:cNvPr id="2" name="Picture 1">
          <a:extLst>
            <a:ext uri="{FF2B5EF4-FFF2-40B4-BE49-F238E27FC236}">
              <a16:creationId xmlns:a16="http://schemas.microsoft.com/office/drawing/2014/main" id="{19A5F324-0ECD-043D-1BE7-82CCC8D0C159}"/>
            </a:ext>
          </a:extLst>
        </xdr:cNvPr>
        <xdr:cNvPicPr>
          <a:picLocks noChangeAspect="1"/>
        </xdr:cNvPicPr>
      </xdr:nvPicPr>
      <xdr:blipFill>
        <a:blip xmlns:r="http://schemas.openxmlformats.org/officeDocument/2006/relationships" r:embed="rId1"/>
        <a:stretch>
          <a:fillRect/>
        </a:stretch>
      </xdr:blipFill>
      <xdr:spPr>
        <a:xfrm>
          <a:off x="142875" y="200025"/>
          <a:ext cx="1000125" cy="990600"/>
        </a:xfrm>
        <a:prstGeom prst="rect">
          <a:avLst/>
        </a:prstGeom>
      </xdr:spPr>
    </xdr:pic>
    <xdr:clientData/>
  </xdr:twoCellAnchor>
  <xdr:twoCellAnchor editAs="oneCell">
    <xdr:from>
      <xdr:col>17</xdr:col>
      <xdr:colOff>219075</xdr:colOff>
      <xdr:row>3</xdr:row>
      <xdr:rowOff>268515</xdr:rowOff>
    </xdr:from>
    <xdr:to>
      <xdr:col>18</xdr:col>
      <xdr:colOff>206375</xdr:colOff>
      <xdr:row>3</xdr:row>
      <xdr:rowOff>897165</xdr:rowOff>
    </xdr:to>
    <xdr:pic>
      <xdr:nvPicPr>
        <xdr:cNvPr id="8" name="Picture 4">
          <a:extLst>
            <a:ext uri="{FF2B5EF4-FFF2-40B4-BE49-F238E27FC236}">
              <a16:creationId xmlns:a16="http://schemas.microsoft.com/office/drawing/2014/main" id="{AB826830-C7CE-4503-A3D1-0DB6F7B5CA5D}"/>
            </a:ext>
            <a:ext uri="{147F2762-F138-4A5C-976F-8EAC2B608ADB}">
              <a16:predDERef xmlns:a16="http://schemas.microsoft.com/office/drawing/2014/main" pred="{19A5F324-0ECD-043D-1BE7-82CCC8D0C159}"/>
            </a:ext>
          </a:extLst>
        </xdr:cNvPr>
        <xdr:cNvPicPr>
          <a:picLocks noChangeAspect="1"/>
        </xdr:cNvPicPr>
      </xdr:nvPicPr>
      <xdr:blipFill>
        <a:blip xmlns:r="http://schemas.openxmlformats.org/officeDocument/2006/relationships" r:embed="rId2"/>
        <a:stretch>
          <a:fillRect/>
        </a:stretch>
      </xdr:blipFill>
      <xdr:spPr>
        <a:xfrm>
          <a:off x="13889718" y="3198586"/>
          <a:ext cx="631371"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0</xdr:row>
      <xdr:rowOff>171450</xdr:rowOff>
    </xdr:from>
    <xdr:to>
      <xdr:col>1</xdr:col>
      <xdr:colOff>1295400</xdr:colOff>
      <xdr:row>0</xdr:row>
      <xdr:rowOff>1419225</xdr:rowOff>
    </xdr:to>
    <xdr:pic>
      <xdr:nvPicPr>
        <xdr:cNvPr id="2" name="Picture 1">
          <a:extLst>
            <a:ext uri="{FF2B5EF4-FFF2-40B4-BE49-F238E27FC236}">
              <a16:creationId xmlns:a16="http://schemas.microsoft.com/office/drawing/2014/main" id="{417819C2-CE3D-4212-85C0-C125866288FF}"/>
            </a:ext>
          </a:extLst>
        </xdr:cNvPr>
        <xdr:cNvPicPr>
          <a:picLocks noChangeAspect="1"/>
        </xdr:cNvPicPr>
      </xdr:nvPicPr>
      <xdr:blipFill>
        <a:blip xmlns:r="http://schemas.openxmlformats.org/officeDocument/2006/relationships" r:embed="rId1"/>
        <a:stretch>
          <a:fillRect/>
        </a:stretch>
      </xdr:blipFill>
      <xdr:spPr>
        <a:xfrm>
          <a:off x="219075" y="171450"/>
          <a:ext cx="1266825" cy="12477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0</xdr:row>
      <xdr:rowOff>123825</xdr:rowOff>
    </xdr:from>
    <xdr:to>
      <xdr:col>1</xdr:col>
      <xdr:colOff>1257300</xdr:colOff>
      <xdr:row>0</xdr:row>
      <xdr:rowOff>1371600</xdr:rowOff>
    </xdr:to>
    <xdr:pic>
      <xdr:nvPicPr>
        <xdr:cNvPr id="2" name="Picture 1">
          <a:extLst>
            <a:ext uri="{FF2B5EF4-FFF2-40B4-BE49-F238E27FC236}">
              <a16:creationId xmlns:a16="http://schemas.microsoft.com/office/drawing/2014/main" id="{42BA409F-66E3-4E9A-B272-6851C0640448}"/>
            </a:ext>
          </a:extLst>
        </xdr:cNvPr>
        <xdr:cNvPicPr>
          <a:picLocks noChangeAspect="1"/>
        </xdr:cNvPicPr>
      </xdr:nvPicPr>
      <xdr:blipFill>
        <a:blip xmlns:r="http://schemas.openxmlformats.org/officeDocument/2006/relationships" r:embed="rId1"/>
        <a:stretch>
          <a:fillRect/>
        </a:stretch>
      </xdr:blipFill>
      <xdr:spPr>
        <a:xfrm>
          <a:off x="180975" y="123825"/>
          <a:ext cx="1266825" cy="1247775"/>
        </a:xfrm>
        <a:prstGeom prst="rect">
          <a:avLst/>
        </a:prstGeom>
      </xdr:spPr>
    </xdr:pic>
    <xdr:clientData/>
  </xdr:twoCellAnchor>
</xdr:wsDr>
</file>

<file path=xl/theme/theme1.xml><?xml version="1.0" encoding="utf-8"?>
<a:theme xmlns:a="http://schemas.openxmlformats.org/drawingml/2006/main" name="Office Theme">
  <a:themeElements>
    <a:clrScheme name="ITRG-Current">
      <a:dk1>
        <a:srgbClr val="333333"/>
      </a:dk1>
      <a:lt1>
        <a:srgbClr val="FFFFFF"/>
      </a:lt1>
      <a:dk2>
        <a:srgbClr val="222222"/>
      </a:dk2>
      <a:lt2>
        <a:srgbClr val="EEEEEE"/>
      </a:lt2>
      <a:accent1>
        <a:srgbClr val="29475F"/>
      </a:accent1>
      <a:accent2>
        <a:srgbClr val="6293BB"/>
      </a:accent2>
      <a:accent3>
        <a:srgbClr val="CADAE8"/>
      </a:accent3>
      <a:accent4>
        <a:srgbClr val="CED990"/>
      </a:accent4>
      <a:accent5>
        <a:srgbClr val="D6D6D6"/>
      </a:accent5>
      <a:accent6>
        <a:srgbClr val="FFFFFF"/>
      </a:accent6>
      <a:hlink>
        <a:srgbClr val="2576B7"/>
      </a:hlink>
      <a:folHlink>
        <a:srgbClr val="C77709"/>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unsw.edu.au/myit/services/support/staff-resources/service-ownership-standard/delivery-owne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itsmo/SitePages/Disaster%20Recovery%20Planning.asp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B1:Q10"/>
  <sheetViews>
    <sheetView showGridLines="0" zoomScale="70" zoomScaleNormal="100" workbookViewId="0">
      <selection activeCell="N6" sqref="N6"/>
    </sheetView>
  </sheetViews>
  <sheetFormatPr defaultColWidth="9.140625" defaultRowHeight="12.6"/>
  <cols>
    <col min="1" max="1" width="2.85546875" style="1" customWidth="1"/>
    <col min="2" max="2" width="9.140625" style="1"/>
    <col min="3" max="3" width="30" style="1" customWidth="1"/>
    <col min="4" max="4" width="33.85546875" style="1" customWidth="1"/>
    <col min="5" max="16384" width="9.140625" style="1"/>
  </cols>
  <sheetData>
    <row r="1" spans="2:17" s="18" customFormat="1" ht="108" customHeight="1">
      <c r="C1" s="19" t="s">
        <v>0</v>
      </c>
    </row>
    <row r="2" spans="2:17" s="17" customFormat="1" ht="44.25" customHeight="1">
      <c r="B2" s="43" t="s">
        <v>1</v>
      </c>
      <c r="C2" s="43"/>
      <c r="D2" s="43"/>
    </row>
    <row r="3" spans="2:17" ht="78.75" customHeight="1">
      <c r="B3" s="44" t="s">
        <v>2</v>
      </c>
      <c r="C3" s="45"/>
      <c r="D3" s="45"/>
      <c r="E3" s="45"/>
      <c r="F3" s="45"/>
      <c r="G3" s="45"/>
      <c r="H3" s="45"/>
      <c r="I3" s="45"/>
      <c r="J3" s="45"/>
      <c r="K3" s="45"/>
      <c r="L3" s="45"/>
      <c r="M3" s="45"/>
      <c r="N3" s="45"/>
    </row>
    <row r="4" spans="2:17" ht="123.95" customHeight="1">
      <c r="B4" s="45"/>
      <c r="C4" s="45"/>
      <c r="D4" s="45"/>
      <c r="E4" s="45"/>
      <c r="F4" s="45"/>
      <c r="G4" s="45"/>
      <c r="H4" s="45"/>
      <c r="I4" s="45"/>
      <c r="J4" s="45"/>
      <c r="K4" s="45"/>
      <c r="L4" s="45"/>
      <c r="M4" s="45"/>
      <c r="N4" s="45"/>
      <c r="O4" s="20"/>
      <c r="P4" s="20" t="s">
        <v>3</v>
      </c>
      <c r="Q4" s="14"/>
    </row>
    <row r="5" spans="2:17" ht="15" customHeight="1">
      <c r="B5" s="33"/>
      <c r="C5" s="33"/>
      <c r="D5" s="33"/>
      <c r="E5" s="33"/>
      <c r="F5" s="33"/>
      <c r="G5" s="33"/>
      <c r="H5" s="33"/>
      <c r="I5" s="33"/>
      <c r="J5" s="33"/>
      <c r="K5" s="33"/>
      <c r="L5" s="33"/>
      <c r="M5" s="33"/>
      <c r="N5" s="33"/>
    </row>
    <row r="6" spans="2:17" ht="14.25" customHeight="1"/>
    <row r="7" spans="2:17" ht="65.25" customHeight="1">
      <c r="B7" s="33"/>
      <c r="C7" s="33"/>
      <c r="D7" s="33"/>
      <c r="E7" s="33"/>
      <c r="F7" s="33"/>
      <c r="G7" s="33"/>
      <c r="H7" s="33"/>
      <c r="I7" s="33"/>
      <c r="J7" s="33"/>
      <c r="K7" s="33"/>
      <c r="L7" s="33"/>
      <c r="M7" s="33"/>
      <c r="N7" s="33"/>
    </row>
    <row r="10" spans="2:17" ht="157.5" customHeight="1"/>
  </sheetData>
  <mergeCells count="2">
    <mergeCell ref="B2:D2"/>
    <mergeCell ref="B3:N4"/>
  </mergeCells>
  <hyperlinks>
    <hyperlink ref="P4" r:id="rId1" xr:uid="{EB068508-A431-4041-9A3F-B2251BC74667}"/>
  </hyperlinks>
  <pageMargins left="0.75" right="0.75" top="1" bottom="1" header="0.5" footer="0.5"/>
  <pageSetup orientation="portrait" horizontalDpi="1200" verticalDpi="12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81"/>
  <sheetViews>
    <sheetView showGridLines="0" tabSelected="1" zoomScale="74" zoomScaleNormal="55" workbookViewId="0">
      <selection activeCell="C6" sqref="C6"/>
    </sheetView>
  </sheetViews>
  <sheetFormatPr defaultColWidth="9.140625" defaultRowHeight="12.6"/>
  <cols>
    <col min="1" max="1" width="2.85546875" style="1" customWidth="1"/>
    <col min="2" max="2" width="21.5703125" style="1" customWidth="1"/>
    <col min="3" max="3" width="104.42578125" style="5" customWidth="1"/>
    <col min="4" max="4" width="38.7109375" style="1" bestFit="1" customWidth="1"/>
    <col min="5" max="5" width="13" style="1" hidden="1" customWidth="1"/>
    <col min="6" max="6" width="13.42578125" style="1" hidden="1" customWidth="1"/>
    <col min="7" max="16384" width="9.140625" style="1"/>
  </cols>
  <sheetData>
    <row r="1" spans="2:7" s="18" customFormat="1" ht="132" customHeight="1">
      <c r="C1" s="21"/>
    </row>
    <row r="2" spans="2:7" s="23" customFormat="1" ht="44.25" customHeight="1">
      <c r="B2" s="39" t="str">
        <f>'1. Introduction'!B2:N2</f>
        <v>IT Service Standard Maturity Tool</v>
      </c>
      <c r="C2" s="39"/>
      <c r="D2" s="39"/>
    </row>
    <row r="3" spans="2:7" ht="45" customHeight="1">
      <c r="B3" s="40" t="s">
        <v>4</v>
      </c>
      <c r="C3" s="41"/>
      <c r="D3" s="41"/>
      <c r="F3" s="4"/>
    </row>
    <row r="4" spans="2:7" ht="48" customHeight="1">
      <c r="B4" s="41"/>
      <c r="C4" s="41"/>
      <c r="D4" s="41"/>
      <c r="F4" s="4"/>
    </row>
    <row r="5" spans="2:7" ht="24.75" customHeight="1">
      <c r="B5" s="25" t="s">
        <v>5</v>
      </c>
      <c r="C5" s="26" t="s">
        <v>6</v>
      </c>
      <c r="D5" s="27" t="s">
        <v>7</v>
      </c>
      <c r="E5" s="11" t="s">
        <v>8</v>
      </c>
    </row>
    <row r="6" spans="2:7" ht="35.450000000000003" customHeight="1">
      <c r="B6" s="38" t="s">
        <v>9</v>
      </c>
      <c r="C6" s="15" t="s">
        <v>10</v>
      </c>
      <c r="D6" s="8" t="s">
        <v>11</v>
      </c>
      <c r="F6" s="4" t="s">
        <v>11</v>
      </c>
      <c r="G6" s="6"/>
    </row>
    <row r="7" spans="2:7" ht="60" customHeight="1">
      <c r="B7" s="38"/>
      <c r="C7" s="15" t="s">
        <v>12</v>
      </c>
      <c r="D7" s="8" t="s">
        <v>11</v>
      </c>
      <c r="F7" s="4" t="s">
        <v>13</v>
      </c>
    </row>
    <row r="8" spans="2:7" ht="43.5" customHeight="1">
      <c r="B8" s="38" t="s">
        <v>14</v>
      </c>
      <c r="C8" s="15" t="s">
        <v>15</v>
      </c>
      <c r="D8" s="8" t="s">
        <v>11</v>
      </c>
      <c r="F8" s="4" t="s">
        <v>16</v>
      </c>
    </row>
    <row r="9" spans="2:7" ht="42" customHeight="1">
      <c r="B9" s="38"/>
      <c r="C9" s="15" t="s">
        <v>17</v>
      </c>
      <c r="D9" s="8" t="s">
        <v>11</v>
      </c>
      <c r="E9" s="13" t="s">
        <v>18</v>
      </c>
      <c r="F9" s="4" t="s">
        <v>19</v>
      </c>
    </row>
    <row r="10" spans="2:7" ht="42" customHeight="1">
      <c r="B10" s="38" t="s">
        <v>20</v>
      </c>
      <c r="C10" s="15" t="s">
        <v>21</v>
      </c>
      <c r="D10" s="8" t="s">
        <v>11</v>
      </c>
      <c r="F10" s="9" t="s">
        <v>22</v>
      </c>
    </row>
    <row r="11" spans="2:7" ht="42" customHeight="1">
      <c r="B11" s="38" t="s">
        <v>20</v>
      </c>
      <c r="C11" s="15" t="s">
        <v>23</v>
      </c>
      <c r="D11" s="8" t="s">
        <v>11</v>
      </c>
    </row>
    <row r="12" spans="2:7" ht="42" customHeight="1">
      <c r="B12" s="38" t="s">
        <v>24</v>
      </c>
      <c r="C12" s="15" t="s">
        <v>25</v>
      </c>
      <c r="D12" s="8" t="s">
        <v>11</v>
      </c>
      <c r="E12" s="13" t="s">
        <v>26</v>
      </c>
    </row>
    <row r="13" spans="2:7" ht="42" customHeight="1">
      <c r="B13" s="38"/>
      <c r="C13" s="15" t="s">
        <v>27</v>
      </c>
      <c r="D13" s="8" t="s">
        <v>11</v>
      </c>
    </row>
    <row r="14" spans="2:7" ht="42" customHeight="1">
      <c r="B14" s="38" t="s">
        <v>28</v>
      </c>
      <c r="C14" s="15" t="s">
        <v>29</v>
      </c>
      <c r="D14" s="8" t="s">
        <v>11</v>
      </c>
    </row>
    <row r="15" spans="2:7" ht="42" customHeight="1">
      <c r="B15" s="38"/>
      <c r="C15" s="15" t="s">
        <v>30</v>
      </c>
      <c r="D15" s="8" t="s">
        <v>11</v>
      </c>
    </row>
    <row r="16" spans="2:7" ht="42" customHeight="1">
      <c r="B16" s="38"/>
      <c r="C16" s="15" t="s">
        <v>31</v>
      </c>
      <c r="D16" s="8" t="s">
        <v>11</v>
      </c>
    </row>
    <row r="17" spans="2:5" ht="42" customHeight="1">
      <c r="B17" s="38"/>
      <c r="C17" s="15" t="s">
        <v>32</v>
      </c>
      <c r="D17" s="8" t="s">
        <v>11</v>
      </c>
    </row>
    <row r="18" spans="2:5" ht="42" customHeight="1">
      <c r="B18" s="38" t="s">
        <v>33</v>
      </c>
      <c r="C18" s="15" t="s">
        <v>34</v>
      </c>
      <c r="D18" s="8" t="s">
        <v>11</v>
      </c>
      <c r="E18" s="13"/>
    </row>
    <row r="19" spans="2:5" ht="42" customHeight="1">
      <c r="B19" s="38"/>
      <c r="C19" s="15" t="s">
        <v>35</v>
      </c>
      <c r="D19" s="8" t="s">
        <v>11</v>
      </c>
    </row>
    <row r="20" spans="2:5" ht="42" customHeight="1">
      <c r="B20" s="38" t="s">
        <v>36</v>
      </c>
      <c r="C20" s="15" t="s">
        <v>37</v>
      </c>
      <c r="D20" s="8" t="s">
        <v>11</v>
      </c>
    </row>
    <row r="21" spans="2:5" ht="42" customHeight="1">
      <c r="B21" s="38" t="s">
        <v>36</v>
      </c>
      <c r="C21" s="15" t="s">
        <v>38</v>
      </c>
      <c r="D21" s="8" t="s">
        <v>11</v>
      </c>
    </row>
    <row r="22" spans="2:5" ht="42" customHeight="1">
      <c r="B22" s="38" t="s">
        <v>39</v>
      </c>
      <c r="C22" s="15" t="s">
        <v>40</v>
      </c>
      <c r="D22" s="8" t="s">
        <v>11</v>
      </c>
      <c r="E22" s="13"/>
    </row>
    <row r="23" spans="2:5" ht="42" customHeight="1">
      <c r="B23" s="38"/>
      <c r="C23" s="15" t="s">
        <v>41</v>
      </c>
      <c r="D23" s="8" t="s">
        <v>11</v>
      </c>
    </row>
    <row r="24" spans="2:5" ht="42" customHeight="1">
      <c r="B24" s="38" t="s">
        <v>42</v>
      </c>
      <c r="C24" s="15" t="s">
        <v>43</v>
      </c>
      <c r="D24" s="8" t="s">
        <v>11</v>
      </c>
    </row>
    <row r="25" spans="2:5" ht="42" customHeight="1">
      <c r="B25" s="38" t="s">
        <v>42</v>
      </c>
      <c r="C25" s="15" t="s">
        <v>44</v>
      </c>
      <c r="D25" s="8" t="s">
        <v>11</v>
      </c>
    </row>
    <row r="26" spans="2:5" ht="42" customHeight="1">
      <c r="B26" s="38" t="s">
        <v>45</v>
      </c>
      <c r="C26" s="15" t="s">
        <v>46</v>
      </c>
      <c r="D26" s="8" t="s">
        <v>11</v>
      </c>
      <c r="E26" s="13" t="s">
        <v>47</v>
      </c>
    </row>
    <row r="27" spans="2:5" ht="42" customHeight="1">
      <c r="B27" s="38"/>
      <c r="C27" s="15" t="s">
        <v>48</v>
      </c>
      <c r="D27" s="8" t="s">
        <v>11</v>
      </c>
      <c r="E27" s="14" t="s">
        <v>49</v>
      </c>
    </row>
    <row r="28" spans="2:5" ht="42" customHeight="1">
      <c r="B28" s="38" t="s">
        <v>50</v>
      </c>
      <c r="C28" s="15" t="s">
        <v>51</v>
      </c>
      <c r="D28" s="8" t="s">
        <v>11</v>
      </c>
      <c r="E28" s="13"/>
    </row>
    <row r="29" spans="2:5" ht="57.6" customHeight="1">
      <c r="B29" s="38"/>
      <c r="C29" s="15" t="s">
        <v>52</v>
      </c>
      <c r="D29" s="8" t="s">
        <v>11</v>
      </c>
    </row>
    <row r="30" spans="2:5" ht="42" customHeight="1">
      <c r="B30" s="38" t="s">
        <v>53</v>
      </c>
      <c r="C30" s="15" t="s">
        <v>54</v>
      </c>
      <c r="D30" s="8" t="s">
        <v>11</v>
      </c>
    </row>
    <row r="31" spans="2:5" ht="42" customHeight="1">
      <c r="B31" s="38"/>
      <c r="C31" s="15" t="s">
        <v>55</v>
      </c>
      <c r="D31" s="8" t="s">
        <v>11</v>
      </c>
      <c r="E31" s="13"/>
    </row>
    <row r="32" spans="2:5" ht="42" customHeight="1">
      <c r="B32" s="38" t="s">
        <v>56</v>
      </c>
      <c r="C32" s="15" t="s">
        <v>57</v>
      </c>
      <c r="D32" s="8" t="s">
        <v>11</v>
      </c>
    </row>
    <row r="33" spans="2:4" ht="42" customHeight="1">
      <c r="B33" s="38"/>
      <c r="C33" s="15" t="s">
        <v>58</v>
      </c>
      <c r="D33" s="8" t="s">
        <v>11</v>
      </c>
    </row>
    <row r="34" spans="2:4" ht="42" customHeight="1">
      <c r="B34" s="38"/>
      <c r="C34" s="15" t="s">
        <v>59</v>
      </c>
      <c r="D34" s="8" t="s">
        <v>11</v>
      </c>
    </row>
    <row r="35" spans="2:4" ht="42" customHeight="1">
      <c r="B35" s="38"/>
      <c r="C35" s="15" t="s">
        <v>60</v>
      </c>
      <c r="D35" s="8" t="s">
        <v>11</v>
      </c>
    </row>
    <row r="36" spans="2:4" ht="41.25" customHeight="1">
      <c r="B36" s="16" t="s">
        <v>61</v>
      </c>
      <c r="C36" s="15" t="s">
        <v>62</v>
      </c>
      <c r="D36" s="8" t="s">
        <v>11</v>
      </c>
    </row>
    <row r="37" spans="2:4" ht="42" customHeight="1">
      <c r="B37" s="38" t="s">
        <v>63</v>
      </c>
      <c r="C37" s="15" t="s">
        <v>64</v>
      </c>
      <c r="D37" s="8" t="s">
        <v>11</v>
      </c>
    </row>
    <row r="38" spans="2:4" ht="42" customHeight="1">
      <c r="B38" s="38"/>
      <c r="C38" s="15" t="s">
        <v>65</v>
      </c>
      <c r="D38" s="8" t="s">
        <v>11</v>
      </c>
    </row>
    <row r="39" spans="2:4" ht="42" customHeight="1">
      <c r="B39" s="42" t="s">
        <v>66</v>
      </c>
      <c r="C39" s="15" t="s">
        <v>67</v>
      </c>
      <c r="D39" s="8" t="s">
        <v>11</v>
      </c>
    </row>
    <row r="40" spans="2:4" ht="42" customHeight="1">
      <c r="B40" s="42" t="s">
        <v>68</v>
      </c>
      <c r="C40" s="15" t="s">
        <v>69</v>
      </c>
      <c r="D40" s="8" t="s">
        <v>11</v>
      </c>
    </row>
    <row r="41" spans="2:4" ht="42" customHeight="1">
      <c r="B41" s="5"/>
      <c r="D41" s="5"/>
    </row>
    <row r="42" spans="2:4" ht="42" customHeight="1">
      <c r="B42" s="5"/>
      <c r="D42" s="5"/>
    </row>
    <row r="43" spans="2:4" ht="42" customHeight="1">
      <c r="B43" s="5"/>
      <c r="D43" s="5"/>
    </row>
    <row r="44" spans="2:4" ht="42" customHeight="1">
      <c r="B44" s="5"/>
      <c r="D44" s="5"/>
    </row>
    <row r="45" spans="2:4" ht="42" customHeight="1"/>
    <row r="46" spans="2:4" ht="42" customHeight="1"/>
    <row r="47" spans="2:4" ht="42" customHeight="1"/>
    <row r="48" spans="2:4" ht="42" customHeight="1"/>
    <row r="49" spans="2:3" ht="42" customHeight="1"/>
    <row r="50" spans="2:3" ht="42" customHeight="1"/>
    <row r="51" spans="2:3" ht="42" customHeight="1"/>
    <row r="52" spans="2:3" ht="42" customHeight="1"/>
    <row r="53" spans="2:3" ht="42" customHeight="1"/>
    <row r="54" spans="2:3" ht="42" customHeight="1"/>
    <row r="55" spans="2:3" ht="42" customHeight="1"/>
    <row r="56" spans="2:3" ht="42" customHeight="1"/>
    <row r="57" spans="2:3" ht="42" customHeight="1"/>
    <row r="58" spans="2:3" ht="42" customHeight="1"/>
    <row r="59" spans="2:3" ht="42" customHeight="1"/>
    <row r="60" spans="2:3" ht="42" customHeight="1"/>
    <row r="61" spans="2:3" ht="41.25" customHeight="1">
      <c r="B61" s="6"/>
    </row>
    <row r="63" spans="2:3" ht="14.45">
      <c r="B63" s="6"/>
      <c r="C63" s="6"/>
    </row>
    <row r="64" spans="2:3">
      <c r="C64" s="1"/>
    </row>
    <row r="65" spans="3:4">
      <c r="C65" s="1"/>
    </row>
    <row r="66" spans="3:4" ht="14.45">
      <c r="C66"/>
    </row>
    <row r="67" spans="3:4" ht="14.45">
      <c r="C67"/>
    </row>
    <row r="68" spans="3:4" ht="14.45">
      <c r="C68"/>
    </row>
    <row r="69" spans="3:4" ht="14.45">
      <c r="C69"/>
    </row>
    <row r="70" spans="3:4" ht="14.45">
      <c r="C70"/>
    </row>
    <row r="71" spans="3:4" ht="14.45">
      <c r="C71"/>
    </row>
    <row r="72" spans="3:4" ht="14.45">
      <c r="C72"/>
    </row>
    <row r="73" spans="3:4" ht="14.45">
      <c r="C73"/>
    </row>
    <row r="74" spans="3:4" ht="14.45">
      <c r="C74"/>
    </row>
    <row r="75" spans="3:4" ht="14.45">
      <c r="C75"/>
    </row>
    <row r="76" spans="3:4" ht="14.45">
      <c r="C76"/>
    </row>
    <row r="77" spans="3:4" ht="14.45">
      <c r="C77"/>
    </row>
    <row r="78" spans="3:4" ht="14.45">
      <c r="C78"/>
    </row>
    <row r="79" spans="3:4" ht="14.45">
      <c r="C79"/>
    </row>
    <row r="80" spans="3:4" ht="14.45">
      <c r="D80"/>
    </row>
    <row r="81" spans="4:4" ht="14.45">
      <c r="D81"/>
    </row>
  </sheetData>
  <mergeCells count="17">
    <mergeCell ref="B26:B27"/>
    <mergeCell ref="B28:B29"/>
    <mergeCell ref="B30:B31"/>
    <mergeCell ref="B32:B35"/>
    <mergeCell ref="B39:B40"/>
    <mergeCell ref="B37:B38"/>
    <mergeCell ref="B2:D2"/>
    <mergeCell ref="B3:D4"/>
    <mergeCell ref="B6:B7"/>
    <mergeCell ref="B8:B9"/>
    <mergeCell ref="B10:B11"/>
    <mergeCell ref="B18:B19"/>
    <mergeCell ref="B20:B21"/>
    <mergeCell ref="B22:B23"/>
    <mergeCell ref="B24:B25"/>
    <mergeCell ref="B12:B13"/>
    <mergeCell ref="B14:B17"/>
  </mergeCells>
  <dataValidations count="1">
    <dataValidation type="list" allowBlank="1" showInputMessage="1" showErrorMessage="1" sqref="D6:D40" xr:uid="{7BDE5566-E63A-4BAC-A240-B68A56238F52}">
      <formula1>$F$6:$F$10</formula1>
    </dataValidation>
  </dataValidations>
  <hyperlinks>
    <hyperlink ref="E27" r:id="rId1" xr:uid="{D6AF2776-FC9F-424A-AAFF-775FF21DD679}"/>
  </hyperlinks>
  <pageMargins left="0.75" right="0.75" top="1" bottom="1" header="0.5" footer="0.5"/>
  <pageSetup orientation="portrait"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119"/>
  <sheetViews>
    <sheetView showGridLines="0" zoomScale="63" zoomScaleNormal="100" workbookViewId="0">
      <selection activeCell="M13" sqref="M13"/>
    </sheetView>
  </sheetViews>
  <sheetFormatPr defaultColWidth="9.140625" defaultRowHeight="12.6"/>
  <cols>
    <col min="1" max="1" width="2.85546875" style="1" customWidth="1"/>
    <col min="2" max="2" width="32.140625" style="1" bestFit="1" customWidth="1"/>
    <col min="3" max="3" width="17.140625" style="1" bestFit="1" customWidth="1"/>
    <col min="4" max="4" width="17.140625" style="1" customWidth="1"/>
    <col min="5" max="5" width="19.140625" style="1" customWidth="1"/>
    <col min="6" max="8" width="9.140625" style="1"/>
    <col min="9" max="9" width="9.140625" style="1" customWidth="1"/>
    <col min="10" max="10" width="9.140625" style="1"/>
    <col min="11" max="11" width="27.85546875" style="1" customWidth="1"/>
    <col min="12" max="12" width="32.5703125" style="1" hidden="1" customWidth="1"/>
    <col min="13" max="13" width="9.140625" style="1" bestFit="1" customWidth="1"/>
    <col min="14" max="14" width="9.140625" style="1"/>
    <col min="15" max="15" width="9.7109375" style="1" customWidth="1"/>
    <col min="16" max="16384" width="9.140625" style="1"/>
  </cols>
  <sheetData>
    <row r="1" spans="2:12" s="18" customFormat="1" ht="121.5" customHeight="1"/>
    <row r="2" spans="2:12" s="22" customFormat="1" ht="33.75" customHeight="1">
      <c r="B2" s="60" t="s">
        <v>70</v>
      </c>
      <c r="C2" s="61"/>
      <c r="D2" s="61"/>
      <c r="E2" s="61"/>
      <c r="F2" s="61"/>
      <c r="G2" s="61"/>
      <c r="H2" s="61"/>
      <c r="I2" s="61"/>
      <c r="J2" s="61"/>
      <c r="K2" s="61"/>
      <c r="L2" s="24"/>
    </row>
    <row r="4" spans="2:12" ht="14.1">
      <c r="B4" s="32" t="s">
        <v>71</v>
      </c>
    </row>
    <row r="6" spans="2:12" ht="15" customHeight="1">
      <c r="B6" s="62" t="s">
        <v>72</v>
      </c>
      <c r="C6" s="63"/>
      <c r="D6" s="63"/>
      <c r="E6" s="63"/>
      <c r="F6" s="63"/>
      <c r="G6" s="63"/>
      <c r="H6" s="63"/>
      <c r="I6" s="63"/>
      <c r="J6" s="63"/>
      <c r="K6" s="64"/>
      <c r="L6" s="46" t="s">
        <v>73</v>
      </c>
    </row>
    <row r="7" spans="2:12" ht="12.75" customHeight="1">
      <c r="B7" s="65"/>
      <c r="C7" s="66"/>
      <c r="D7" s="66"/>
      <c r="E7" s="66"/>
      <c r="F7" s="66"/>
      <c r="G7" s="66"/>
      <c r="H7" s="66"/>
      <c r="I7" s="66"/>
      <c r="J7" s="66"/>
      <c r="K7" s="67"/>
      <c r="L7" s="47"/>
    </row>
    <row r="8" spans="2:12" ht="12.75" customHeight="1">
      <c r="B8" s="68" t="s">
        <v>9</v>
      </c>
      <c r="C8" s="48" t="str">
        <f>SUBSTITUTE(L8,"&gt;&gt;",CHAR(10))</f>
        <v xml:space="preserve">Document a clear definition of what constitutes a change and formally communicate it across the Division/Faculty/Unit. Ensure all relevant changes follow the defined process.
Implement a standard change request mechanism and mandate its use for all changes to ensure traceability and auditability.
</v>
      </c>
      <c r="D8" s="49"/>
      <c r="E8" s="49"/>
      <c r="F8" s="49"/>
      <c r="G8" s="49"/>
      <c r="H8" s="49"/>
      <c r="I8" s="49"/>
      <c r="J8" s="49"/>
      <c r="K8" s="50"/>
      <c r="L8" s="59" t="str">
        <f>CONCATENATE('Hidden Actions'!E2,'Hidden Actions'!E3)</f>
        <v>Document a clear definition of what constitutes a change and formally communicate it across the Division/Faculty/Unit. Ensure all relevant changes follow the defined process.&gt;&gt;Implement a standard change request mechanism and mandate its use for all changes to ensure traceability and auditability.&gt;&gt;</v>
      </c>
    </row>
    <row r="9" spans="2:12" ht="12.75" customHeight="1">
      <c r="B9" s="68"/>
      <c r="C9" s="51"/>
      <c r="D9" s="40"/>
      <c r="E9" s="40"/>
      <c r="F9" s="40"/>
      <c r="G9" s="40"/>
      <c r="H9" s="40"/>
      <c r="I9" s="40"/>
      <c r="J9" s="40"/>
      <c r="K9" s="52"/>
      <c r="L9" s="59"/>
    </row>
    <row r="10" spans="2:12" ht="12.75" customHeight="1">
      <c r="B10" s="68"/>
      <c r="C10" s="51"/>
      <c r="D10" s="40"/>
      <c r="E10" s="40"/>
      <c r="F10" s="40"/>
      <c r="G10" s="40"/>
      <c r="H10" s="40"/>
      <c r="I10" s="40"/>
      <c r="J10" s="40"/>
      <c r="K10" s="52"/>
      <c r="L10" s="59"/>
    </row>
    <row r="11" spans="2:12" ht="12.75" customHeight="1">
      <c r="B11" s="68"/>
      <c r="C11" s="51"/>
      <c r="D11" s="40"/>
      <c r="E11" s="40"/>
      <c r="F11" s="40"/>
      <c r="G11" s="40"/>
      <c r="H11" s="40"/>
      <c r="I11" s="40"/>
      <c r="J11" s="40"/>
      <c r="K11" s="52"/>
      <c r="L11" s="59"/>
    </row>
    <row r="12" spans="2:12" ht="12.75" customHeight="1">
      <c r="B12" s="68"/>
      <c r="C12" s="51"/>
      <c r="D12" s="40"/>
      <c r="E12" s="40"/>
      <c r="F12" s="40"/>
      <c r="G12" s="40"/>
      <c r="H12" s="40"/>
      <c r="I12" s="40"/>
      <c r="J12" s="40"/>
      <c r="K12" s="52"/>
      <c r="L12" s="59"/>
    </row>
    <row r="13" spans="2:12" ht="12.75" customHeight="1">
      <c r="B13" s="68"/>
      <c r="C13" s="51"/>
      <c r="D13" s="40"/>
      <c r="E13" s="40"/>
      <c r="F13" s="40"/>
      <c r="G13" s="40"/>
      <c r="H13" s="40"/>
      <c r="I13" s="40"/>
      <c r="J13" s="40"/>
      <c r="K13" s="52"/>
      <c r="L13" s="59"/>
    </row>
    <row r="14" spans="2:12" ht="12.75" customHeight="1">
      <c r="B14" s="68"/>
      <c r="C14" s="51"/>
      <c r="D14" s="40"/>
      <c r="E14" s="40"/>
      <c r="F14" s="40"/>
      <c r="G14" s="40"/>
      <c r="H14" s="40"/>
      <c r="I14" s="40"/>
      <c r="J14" s="40"/>
      <c r="K14" s="52"/>
      <c r="L14" s="59"/>
    </row>
    <row r="15" spans="2:12" ht="12.75" customHeight="1">
      <c r="B15" s="68"/>
      <c r="C15" s="51"/>
      <c r="D15" s="40"/>
      <c r="E15" s="40"/>
      <c r="F15" s="40"/>
      <c r="G15" s="40"/>
      <c r="H15" s="40"/>
      <c r="I15" s="40"/>
      <c r="J15" s="40"/>
      <c r="K15" s="52"/>
      <c r="L15" s="59"/>
    </row>
    <row r="16" spans="2:12" ht="10.5" customHeight="1">
      <c r="B16" s="68"/>
      <c r="C16" s="53"/>
      <c r="D16" s="54"/>
      <c r="E16" s="54"/>
      <c r="F16" s="54"/>
      <c r="G16" s="54"/>
      <c r="H16" s="54"/>
      <c r="I16" s="54"/>
      <c r="J16" s="54"/>
      <c r="K16" s="55"/>
      <c r="L16" s="59"/>
    </row>
    <row r="17" spans="2:12" ht="12.75" customHeight="1">
      <c r="B17" s="68" t="s">
        <v>14</v>
      </c>
      <c r="C17" s="48" t="str">
        <f>SUBSTITUTE(L17,"&gt;&gt;",CHAR(10))</f>
        <v xml:space="preserve">Assess services against applicable security and regulatory requirements and address identified compliance gaps via CSRA Process.
Establish a process to identify, record, and review security risks and incidents, including escalation and remediation tracking.
</v>
      </c>
      <c r="D17" s="49"/>
      <c r="E17" s="49"/>
      <c r="F17" s="49"/>
      <c r="G17" s="49"/>
      <c r="H17" s="49"/>
      <c r="I17" s="49"/>
      <c r="J17" s="49"/>
      <c r="K17" s="50"/>
      <c r="L17" s="56" t="str">
        <f>CONCATENATE('Hidden Actions'!E4,'Hidden Actions'!E5)</f>
        <v>Assess services against applicable security and regulatory requirements and address identified compliance gaps via CSRA Process.&gt;&gt;Establish a process to identify, record, and review security risks and incidents, including escalation and remediation tracking.&gt;&gt;</v>
      </c>
    </row>
    <row r="18" spans="2:12" ht="36.75" customHeight="1">
      <c r="B18" s="68"/>
      <c r="C18" s="51"/>
      <c r="D18" s="40"/>
      <c r="E18" s="40"/>
      <c r="F18" s="40"/>
      <c r="G18" s="40"/>
      <c r="H18" s="40"/>
      <c r="I18" s="40"/>
      <c r="J18" s="40"/>
      <c r="K18" s="52"/>
      <c r="L18" s="57"/>
    </row>
    <row r="19" spans="2:12">
      <c r="B19" s="68"/>
      <c r="C19" s="51"/>
      <c r="D19" s="40"/>
      <c r="E19" s="40"/>
      <c r="F19" s="40"/>
      <c r="G19" s="40"/>
      <c r="H19" s="40"/>
      <c r="I19" s="40"/>
      <c r="J19" s="40"/>
      <c r="K19" s="52"/>
      <c r="L19" s="57"/>
    </row>
    <row r="20" spans="2:12">
      <c r="B20" s="68"/>
      <c r="C20" s="51"/>
      <c r="D20" s="40"/>
      <c r="E20" s="40"/>
      <c r="F20" s="40"/>
      <c r="G20" s="40"/>
      <c r="H20" s="40"/>
      <c r="I20" s="40"/>
      <c r="J20" s="40"/>
      <c r="K20" s="52"/>
      <c r="L20" s="58"/>
    </row>
    <row r="21" spans="2:12">
      <c r="B21" s="68" t="s">
        <v>20</v>
      </c>
      <c r="C21" s="48" t="str">
        <f>SUBSTITUTE(L21,"&gt;&gt;",CHAR(10))</f>
        <v xml:space="preserve">Document service costs and budgets and ensure stakeholders understand funding, cost drivers, and constraints.
Identify and document resource requirements for services and establish periodic reviews to ensure sufficiency.
</v>
      </c>
      <c r="D21" s="49"/>
      <c r="E21" s="49"/>
      <c r="F21" s="49"/>
      <c r="G21" s="49"/>
      <c r="H21" s="49"/>
      <c r="I21" s="49"/>
      <c r="J21" s="49"/>
      <c r="K21" s="50"/>
      <c r="L21" s="56" t="str">
        <f>CONCATENATE('Hidden Actions'!E6,'Hidden Actions'!E7)</f>
        <v>Document service costs and budgets and ensure stakeholders understand funding, cost drivers, and constraints.&gt;&gt;Identify and document resource requirements for services and establish periodic reviews to ensure sufficiency.&gt;&gt;</v>
      </c>
    </row>
    <row r="22" spans="2:12">
      <c r="B22" s="68" t="s">
        <v>20</v>
      </c>
      <c r="C22" s="51"/>
      <c r="D22" s="40"/>
      <c r="E22" s="40"/>
      <c r="F22" s="40"/>
      <c r="G22" s="40"/>
      <c r="H22" s="40"/>
      <c r="I22" s="40"/>
      <c r="J22" s="40"/>
      <c r="K22" s="52"/>
      <c r="L22" s="57"/>
    </row>
    <row r="23" spans="2:12" ht="52.5" customHeight="1">
      <c r="B23" s="68" t="s">
        <v>20</v>
      </c>
      <c r="C23" s="51"/>
      <c r="D23" s="40"/>
      <c r="E23" s="40"/>
      <c r="F23" s="40"/>
      <c r="G23" s="40"/>
      <c r="H23" s="40"/>
      <c r="I23" s="40"/>
      <c r="J23" s="40"/>
      <c r="K23" s="52"/>
      <c r="L23" s="58"/>
    </row>
    <row r="24" spans="2:12" ht="12.75" customHeight="1">
      <c r="B24" s="68" t="s">
        <v>24</v>
      </c>
      <c r="C24" s="48" t="str">
        <f>SUBSTITUTE(L24,"&gt;&gt;",CHAR(10))</f>
        <v xml:space="preserve">Define and document data ownership and stewardship roles and communicate responsibilities to stakeholders.
Document data governance requirements and implement controls to ensure consistent adherence.
</v>
      </c>
      <c r="D24" s="49"/>
      <c r="E24" s="49"/>
      <c r="F24" s="49"/>
      <c r="G24" s="49"/>
      <c r="H24" s="49"/>
      <c r="I24" s="49"/>
      <c r="J24" s="49"/>
      <c r="K24" s="50"/>
      <c r="L24" s="56" t="str">
        <f>CONCATENATE('Hidden Actions'!E8,'Hidden Actions'!E9)</f>
        <v>Define and document data ownership and stewardship roles and communicate responsibilities to stakeholders.&gt;&gt;Document data governance requirements and implement controls to ensure consistent adherence.&gt;&gt;</v>
      </c>
    </row>
    <row r="25" spans="2:12">
      <c r="B25" s="68"/>
      <c r="C25" s="51"/>
      <c r="D25" s="40"/>
      <c r="E25" s="40"/>
      <c r="F25" s="40"/>
      <c r="G25" s="40"/>
      <c r="H25" s="40"/>
      <c r="I25" s="40"/>
      <c r="J25" s="40"/>
      <c r="K25" s="52"/>
      <c r="L25" s="57"/>
    </row>
    <row r="26" spans="2:12" ht="12.75" customHeight="1">
      <c r="B26" s="68"/>
      <c r="C26" s="51"/>
      <c r="D26" s="40"/>
      <c r="E26" s="40"/>
      <c r="F26" s="40"/>
      <c r="G26" s="40"/>
      <c r="H26" s="40"/>
      <c r="I26" s="40"/>
      <c r="J26" s="40"/>
      <c r="K26" s="52"/>
      <c r="L26" s="57"/>
    </row>
    <row r="27" spans="2:12" ht="39.75" customHeight="1">
      <c r="B27" s="68"/>
      <c r="C27" s="53"/>
      <c r="D27" s="54"/>
      <c r="E27" s="54"/>
      <c r="F27" s="54"/>
      <c r="G27" s="54"/>
      <c r="H27" s="54"/>
      <c r="I27" s="54"/>
      <c r="J27" s="54"/>
      <c r="K27" s="55"/>
      <c r="L27" s="58"/>
    </row>
    <row r="28" spans="2:12" ht="27.75" customHeight="1">
      <c r="B28" s="68" t="s">
        <v>28</v>
      </c>
      <c r="C28" s="48" t="str">
        <f>SUBSTITUTE(L28,"&gt;&gt;",CHAR(10))</f>
        <v xml:space="preserve">Document incident intake and triage processes and train support staff to ensure consistent application.
Define escalation rules and ensure support teams understand and follow escalation pathways.
Define criteria for critical incidents and implement a governed major incident process with trained participants.
Require post-incident reviews for all critical incidents and track remediation actions to completion.
</v>
      </c>
      <c r="D28" s="49"/>
      <c r="E28" s="49"/>
      <c r="F28" s="49"/>
      <c r="G28" s="49"/>
      <c r="H28" s="49"/>
      <c r="I28" s="49"/>
      <c r="J28" s="49"/>
      <c r="K28" s="50"/>
      <c r="L28" s="56" t="str">
        <f>CONCATENATE('Hidden Actions'!E10,'Hidden Actions'!E11,'Hidden Actions'!E12,'Hidden Actions'!E13)</f>
        <v>Document incident intake and triage processes and train support staff to ensure consistent application.&gt;&gt;Define escalation rules and ensure support teams understand and follow escalation pathways.&gt;&gt;Define criteria for critical incidents and implement a governed major incident process with trained participants.&gt;&gt;Require post-incident reviews for all critical incidents and track remediation actions to completion.&gt;&gt;</v>
      </c>
    </row>
    <row r="29" spans="2:12" ht="45.95" customHeight="1">
      <c r="B29" s="68"/>
      <c r="C29" s="51"/>
      <c r="D29" s="40"/>
      <c r="E29" s="40"/>
      <c r="F29" s="40"/>
      <c r="G29" s="40"/>
      <c r="H29" s="40"/>
      <c r="I29" s="40"/>
      <c r="J29" s="40"/>
      <c r="K29" s="52"/>
      <c r="L29" s="57"/>
    </row>
    <row r="30" spans="2:12" ht="12.75" customHeight="1">
      <c r="B30" s="68"/>
      <c r="C30" s="51"/>
      <c r="D30" s="40"/>
      <c r="E30" s="40"/>
      <c r="F30" s="40"/>
      <c r="G30" s="40"/>
      <c r="H30" s="40"/>
      <c r="I30" s="40"/>
      <c r="J30" s="40"/>
      <c r="K30" s="52"/>
      <c r="L30" s="57"/>
    </row>
    <row r="31" spans="2:12" ht="12.75" customHeight="1">
      <c r="B31" s="68"/>
      <c r="C31" s="51"/>
      <c r="D31" s="40"/>
      <c r="E31" s="40"/>
      <c r="F31" s="40"/>
      <c r="G31" s="40"/>
      <c r="H31" s="40"/>
      <c r="I31" s="40"/>
      <c r="J31" s="40"/>
      <c r="K31" s="52"/>
      <c r="L31" s="57"/>
    </row>
    <row r="32" spans="2:12" ht="13.5" customHeight="1">
      <c r="B32" s="68"/>
      <c r="C32" s="51"/>
      <c r="D32" s="40"/>
      <c r="E32" s="40"/>
      <c r="F32" s="40"/>
      <c r="G32" s="40"/>
      <c r="H32" s="40"/>
      <c r="I32" s="40"/>
      <c r="J32" s="40"/>
      <c r="K32" s="52"/>
      <c r="L32" s="57"/>
    </row>
    <row r="33" spans="2:14" ht="13.5" customHeight="1">
      <c r="B33" s="68"/>
      <c r="C33" s="53"/>
      <c r="D33" s="54"/>
      <c r="E33" s="54"/>
      <c r="F33" s="54"/>
      <c r="G33" s="54"/>
      <c r="H33" s="54"/>
      <c r="I33" s="54"/>
      <c r="J33" s="54"/>
      <c r="K33" s="55"/>
      <c r="L33" s="58"/>
    </row>
    <row r="34" spans="2:14" ht="12.75" customHeight="1">
      <c r="B34" s="68" t="s">
        <v>74</v>
      </c>
      <c r="C34" s="48" t="str">
        <f>SUBSTITUTE(L34,"&gt;&gt;",CHAR(10))</f>
        <v xml:space="preserve">Establish and maintain in the authoritative system the record for this service and ensure ownership is assigned.
Implement regular reviews of service configuration records to ensure accuracy and currency.
</v>
      </c>
      <c r="D34" s="49"/>
      <c r="E34" s="49"/>
      <c r="F34" s="49"/>
      <c r="G34" s="49"/>
      <c r="H34" s="49"/>
      <c r="I34" s="49"/>
      <c r="J34" s="49"/>
      <c r="K34" s="50"/>
      <c r="L34" s="56" t="str">
        <f>CONCATENATE('Hidden Actions'!E14,'Hidden Actions'!E15)</f>
        <v>Establish and maintain in the authoritative system the record for this service and ensure ownership is assigned.&gt;&gt;Implement regular reviews of service configuration records to ensure accuracy and currency.&gt;&gt;</v>
      </c>
      <c r="N34" s="12"/>
    </row>
    <row r="35" spans="2:14" ht="12.75" customHeight="1">
      <c r="B35" s="68"/>
      <c r="C35" s="51"/>
      <c r="D35" s="40"/>
      <c r="E35" s="40"/>
      <c r="F35" s="40"/>
      <c r="G35" s="40"/>
      <c r="H35" s="40"/>
      <c r="I35" s="40"/>
      <c r="J35" s="40"/>
      <c r="K35" s="52"/>
      <c r="L35" s="57"/>
    </row>
    <row r="36" spans="2:14" ht="12.75" customHeight="1">
      <c r="B36" s="68"/>
      <c r="C36" s="51"/>
      <c r="D36" s="40"/>
      <c r="E36" s="40"/>
      <c r="F36" s="40"/>
      <c r="G36" s="40"/>
      <c r="H36" s="40"/>
      <c r="I36" s="40"/>
      <c r="J36" s="40"/>
      <c r="K36" s="52"/>
      <c r="L36" s="57"/>
    </row>
    <row r="37" spans="2:14" ht="36.75" customHeight="1">
      <c r="B37" s="68"/>
      <c r="C37" s="53"/>
      <c r="D37" s="54"/>
      <c r="E37" s="54"/>
      <c r="F37" s="54"/>
      <c r="G37" s="54"/>
      <c r="H37" s="54"/>
      <c r="I37" s="54"/>
      <c r="J37" s="54"/>
      <c r="K37" s="55"/>
      <c r="L37" s="58"/>
    </row>
    <row r="38" spans="2:14" ht="21" customHeight="1">
      <c r="B38" s="68" t="s">
        <v>36</v>
      </c>
      <c r="C38" s="48" t="str">
        <f>SUBSTITUTE(L38,"&gt;&gt;",CHAR(10))</f>
        <v xml:space="preserve">Define preventative maintenance schedules and assign accountability for execution.
Document maintenance activities and ensure timely communication to impacted stakeholders.
</v>
      </c>
      <c r="D38" s="49"/>
      <c r="E38" s="49"/>
      <c r="F38" s="49"/>
      <c r="G38" s="49"/>
      <c r="H38" s="49"/>
      <c r="I38" s="49"/>
      <c r="J38" s="49"/>
      <c r="K38" s="50"/>
      <c r="L38" s="56" t="str">
        <f>CONCATENATE('Hidden Actions'!E16,'Hidden Actions'!E17)</f>
        <v>Define preventative maintenance schedules and assign accountability for execution.&gt;&gt;Document maintenance activities and ensure timely communication to impacted stakeholders.&gt;&gt;</v>
      </c>
    </row>
    <row r="39" spans="2:14" ht="21" customHeight="1">
      <c r="B39" s="68" t="s">
        <v>36</v>
      </c>
      <c r="C39" s="51"/>
      <c r="D39" s="40"/>
      <c r="E39" s="40"/>
      <c r="F39" s="40"/>
      <c r="G39" s="40"/>
      <c r="H39" s="40"/>
      <c r="I39" s="40"/>
      <c r="J39" s="40"/>
      <c r="K39" s="52"/>
      <c r="L39" s="57"/>
    </row>
    <row r="40" spans="2:14" ht="18.75" customHeight="1">
      <c r="B40" s="68" t="s">
        <v>36</v>
      </c>
      <c r="C40" s="51"/>
      <c r="D40" s="40"/>
      <c r="E40" s="40"/>
      <c r="F40" s="40"/>
      <c r="G40" s="40"/>
      <c r="H40" s="40"/>
      <c r="I40" s="40"/>
      <c r="J40" s="40"/>
      <c r="K40" s="52"/>
      <c r="L40" s="57"/>
    </row>
    <row r="41" spans="2:14" ht="12.75" customHeight="1">
      <c r="B41" s="68" t="s">
        <v>39</v>
      </c>
      <c r="C41" s="48" t="str">
        <f>SUBSTITUTE(L41,"&gt;&gt;",CHAR(10))</f>
        <v xml:space="preserve">Establish a service risk register and implement regular risk review cycles.
Define mitigation actions for identified risks and track ownership and completion.
</v>
      </c>
      <c r="D41" s="49"/>
      <c r="E41" s="49"/>
      <c r="F41" s="49"/>
      <c r="G41" s="49"/>
      <c r="H41" s="49"/>
      <c r="I41" s="49"/>
      <c r="J41" s="49"/>
      <c r="K41" s="50"/>
      <c r="L41" s="56" t="str">
        <f>CONCATENATE('Hidden Actions'!E18,'Hidden Actions'!E19)</f>
        <v>Establish a service risk register and implement regular risk review cycles.&gt;&gt;Define mitigation actions for identified risks and track ownership and completion.&gt;&gt;</v>
      </c>
    </row>
    <row r="42" spans="2:14" ht="12.75" customHeight="1">
      <c r="B42" s="68"/>
      <c r="C42" s="51"/>
      <c r="D42" s="40"/>
      <c r="E42" s="40"/>
      <c r="F42" s="40"/>
      <c r="G42" s="40"/>
      <c r="H42" s="40"/>
      <c r="I42" s="40"/>
      <c r="J42" s="40"/>
      <c r="K42" s="52"/>
      <c r="L42" s="57"/>
    </row>
    <row r="43" spans="2:14" ht="12.75" customHeight="1">
      <c r="B43" s="68"/>
      <c r="C43" s="51"/>
      <c r="D43" s="40"/>
      <c r="E43" s="40"/>
      <c r="F43" s="40"/>
      <c r="G43" s="40"/>
      <c r="H43" s="40"/>
      <c r="I43" s="40"/>
      <c r="J43" s="40"/>
      <c r="K43" s="52"/>
      <c r="L43" s="57"/>
    </row>
    <row r="44" spans="2:14" ht="28.5" customHeight="1">
      <c r="B44" s="68"/>
      <c r="C44" s="53"/>
      <c r="D44" s="54"/>
      <c r="E44" s="54"/>
      <c r="F44" s="54"/>
      <c r="G44" s="54"/>
      <c r="H44" s="54"/>
      <c r="I44" s="54"/>
      <c r="J44" s="54"/>
      <c r="K44" s="55"/>
      <c r="L44" s="58"/>
    </row>
    <row r="45" spans="2:14" ht="12.75" customHeight="1">
      <c r="B45" s="68" t="s">
        <v>42</v>
      </c>
      <c r="C45" s="48" t="str">
        <f>SUBSTITUTE(L45,"&gt;&gt;",CHAR(10))</f>
        <v xml:space="preserve">Define patching responsibilities and accountability across services and platforms.
Implement a patch management process with prioritisation and defined timelines.
</v>
      </c>
      <c r="D45" s="49"/>
      <c r="E45" s="49"/>
      <c r="F45" s="49"/>
      <c r="G45" s="49"/>
      <c r="H45" s="49"/>
      <c r="I45" s="49"/>
      <c r="J45" s="49"/>
      <c r="K45" s="50"/>
      <c r="L45" s="56" t="str">
        <f>CONCATENATE('Hidden Actions'!E20,'Hidden Actions'!E21)</f>
        <v>Define patching responsibilities and accountability across services and platforms.&gt;&gt;Implement a patch management process with prioritisation and defined timelines.&gt;&gt;</v>
      </c>
    </row>
    <row r="46" spans="2:14" ht="12.75" customHeight="1">
      <c r="B46" s="68" t="s">
        <v>42</v>
      </c>
      <c r="C46" s="51"/>
      <c r="D46" s="40"/>
      <c r="E46" s="40"/>
      <c r="F46" s="40"/>
      <c r="G46" s="40"/>
      <c r="H46" s="40"/>
      <c r="I46" s="40"/>
      <c r="J46" s="40"/>
      <c r="K46" s="52"/>
      <c r="L46" s="57"/>
    </row>
    <row r="47" spans="2:14" ht="12.75" customHeight="1">
      <c r="B47" s="68" t="s">
        <v>42</v>
      </c>
      <c r="C47" s="51"/>
      <c r="D47" s="40"/>
      <c r="E47" s="40"/>
      <c r="F47" s="40"/>
      <c r="G47" s="40"/>
      <c r="H47" s="40"/>
      <c r="I47" s="40"/>
      <c r="J47" s="40"/>
      <c r="K47" s="52"/>
      <c r="L47" s="57"/>
    </row>
    <row r="48" spans="2:14" ht="12.75" customHeight="1">
      <c r="B48" s="68" t="s">
        <v>42</v>
      </c>
      <c r="C48" s="53"/>
      <c r="D48" s="54"/>
      <c r="E48" s="54"/>
      <c r="F48" s="54"/>
      <c r="G48" s="54"/>
      <c r="H48" s="54"/>
      <c r="I48" s="54"/>
      <c r="J48" s="54"/>
      <c r="K48" s="55"/>
      <c r="L48" s="58"/>
    </row>
    <row r="49" spans="2:12" ht="12.75" customHeight="1">
      <c r="B49" s="69" t="s">
        <v>75</v>
      </c>
      <c r="C49" s="48" t="str">
        <f>SUBSTITUTE(L49,"&gt;&gt;",CHAR(10))</f>
        <v xml:space="preserve">Develop and maintain Business Impact Analyses for all critical services.
Establish regular (yearly) testing and review of continuity and recovery plans and track outcomes.
</v>
      </c>
      <c r="D49" s="49"/>
      <c r="E49" s="49"/>
      <c r="F49" s="49"/>
      <c r="G49" s="49"/>
      <c r="H49" s="49"/>
      <c r="I49" s="49"/>
      <c r="J49" s="49"/>
      <c r="K49" s="50"/>
      <c r="L49" s="56" t="str">
        <f>CONCATENATE('Hidden Actions'!E22,'Hidden Actions'!E23)</f>
        <v>Develop and maintain Business Impact Analyses for all critical services.&gt;&gt;Establish regular (yearly) testing and review of continuity and recovery plans and track outcomes.&gt;&gt;</v>
      </c>
    </row>
    <row r="50" spans="2:12" ht="12.6" customHeight="1">
      <c r="B50" s="69"/>
      <c r="C50" s="51"/>
      <c r="D50" s="40"/>
      <c r="E50" s="40"/>
      <c r="F50" s="40"/>
      <c r="G50" s="40"/>
      <c r="H50" s="40"/>
      <c r="I50" s="40"/>
      <c r="J50" s="40"/>
      <c r="K50" s="52"/>
      <c r="L50" s="57"/>
    </row>
    <row r="51" spans="2:12" ht="15.95" customHeight="1">
      <c r="B51" s="69"/>
      <c r="C51" s="51"/>
      <c r="D51" s="40"/>
      <c r="E51" s="40"/>
      <c r="F51" s="40"/>
      <c r="G51" s="40"/>
      <c r="H51" s="40"/>
      <c r="I51" s="40"/>
      <c r="J51" s="40"/>
      <c r="K51" s="52"/>
      <c r="L51" s="57"/>
    </row>
    <row r="52" spans="2:12" ht="12.6" customHeight="1">
      <c r="B52" s="69"/>
      <c r="C52" s="51"/>
      <c r="D52" s="40"/>
      <c r="E52" s="40"/>
      <c r="F52" s="40"/>
      <c r="G52" s="40"/>
      <c r="H52" s="40"/>
      <c r="I52" s="40"/>
      <c r="J52" s="40"/>
      <c r="K52" s="52"/>
      <c r="L52" s="57"/>
    </row>
    <row r="53" spans="2:12" ht="37.5" customHeight="1">
      <c r="B53" s="69"/>
      <c r="C53" s="53"/>
      <c r="D53" s="54"/>
      <c r="E53" s="54"/>
      <c r="F53" s="54"/>
      <c r="G53" s="54"/>
      <c r="H53" s="54"/>
      <c r="I53" s="54"/>
      <c r="J53" s="54"/>
      <c r="K53" s="55"/>
      <c r="L53" s="58"/>
    </row>
    <row r="54" spans="2:12" ht="12.6" customHeight="1">
      <c r="B54" s="68" t="s">
        <v>76</v>
      </c>
      <c r="C54" s="48" t="str">
        <f>SUBSTITUTE(L54,"&gt;&gt;",CHAR(10))</f>
        <v xml:space="preserve">Develop and maintain service roadmaps aligned to business priorities.
Establish governance for approving service improvements and retirements.
</v>
      </c>
      <c r="D54" s="49"/>
      <c r="E54" s="49"/>
      <c r="F54" s="49"/>
      <c r="G54" s="49"/>
      <c r="H54" s="49"/>
      <c r="I54" s="49"/>
      <c r="J54" s="49"/>
      <c r="K54" s="50"/>
      <c r="L54" s="56" t="str">
        <f>CONCATENATE('Hidden Actions'!E24,'Hidden Actions'!E25)</f>
        <v>Develop and maintain service roadmaps aligned to business priorities.&gt;&gt;Establish governance for approving service improvements and retirements.&gt;&gt;</v>
      </c>
    </row>
    <row r="55" spans="2:12" ht="12.6" customHeight="1">
      <c r="B55" s="68" t="s">
        <v>76</v>
      </c>
      <c r="C55" s="51"/>
      <c r="D55" s="40"/>
      <c r="E55" s="40"/>
      <c r="F55" s="40"/>
      <c r="G55" s="40"/>
      <c r="H55" s="40"/>
      <c r="I55" s="40"/>
      <c r="J55" s="40"/>
      <c r="K55" s="52"/>
      <c r="L55" s="57"/>
    </row>
    <row r="56" spans="2:12" ht="12.6" customHeight="1">
      <c r="B56" s="68" t="s">
        <v>76</v>
      </c>
      <c r="C56" s="51"/>
      <c r="D56" s="40"/>
      <c r="E56" s="40"/>
      <c r="F56" s="40"/>
      <c r="G56" s="40"/>
      <c r="H56" s="40"/>
      <c r="I56" s="40"/>
      <c r="J56" s="40"/>
      <c r="K56" s="52"/>
      <c r="L56" s="57"/>
    </row>
    <row r="57" spans="2:12" ht="12.6" customHeight="1">
      <c r="B57" s="68" t="s">
        <v>76</v>
      </c>
      <c r="C57" s="53"/>
      <c r="D57" s="54"/>
      <c r="E57" s="54"/>
      <c r="F57" s="54"/>
      <c r="G57" s="54"/>
      <c r="H57" s="54"/>
      <c r="I57" s="54"/>
      <c r="J57" s="54"/>
      <c r="K57" s="55"/>
      <c r="L57" s="58"/>
    </row>
    <row r="58" spans="2:12" ht="12.6" customHeight="1">
      <c r="B58" s="68" t="s">
        <v>77</v>
      </c>
      <c r="C58" s="48" t="str">
        <f>SUBSTITUTE(L58,"&gt;&gt;",CHAR(10))</f>
        <v xml:space="preserve">Define and document a process for reviewing alerts and taking timely remedial action.
Establish regular reviews of monitoring and performance reports to drive improvements.
</v>
      </c>
      <c r="D58" s="49"/>
      <c r="E58" s="49"/>
      <c r="F58" s="49"/>
      <c r="G58" s="49"/>
      <c r="H58" s="49"/>
      <c r="I58" s="49"/>
      <c r="J58" s="49"/>
      <c r="K58" s="50"/>
      <c r="L58" s="56" t="str">
        <f>CONCATENATE('Hidden Actions'!E26,'Hidden Actions'!E27)</f>
        <v>Define and document a process for reviewing alerts and taking timely remedial action.&gt;&gt;Establish regular reviews of monitoring and performance reports to drive improvements.&gt;&gt;</v>
      </c>
    </row>
    <row r="59" spans="2:12" ht="12.6" customHeight="1">
      <c r="B59" s="68" t="s">
        <v>77</v>
      </c>
      <c r="C59" s="51"/>
      <c r="D59" s="40"/>
      <c r="E59" s="40"/>
      <c r="F59" s="40"/>
      <c r="G59" s="40"/>
      <c r="H59" s="40"/>
      <c r="I59" s="40"/>
      <c r="J59" s="40"/>
      <c r="K59" s="52"/>
      <c r="L59" s="57"/>
    </row>
    <row r="60" spans="2:12" ht="12.6" customHeight="1">
      <c r="B60" s="68" t="s">
        <v>77</v>
      </c>
      <c r="C60" s="51"/>
      <c r="D60" s="40"/>
      <c r="E60" s="40"/>
      <c r="F60" s="40"/>
      <c r="G60" s="40"/>
      <c r="H60" s="40"/>
      <c r="I60" s="40"/>
      <c r="J60" s="40"/>
      <c r="K60" s="52"/>
      <c r="L60" s="57"/>
    </row>
    <row r="61" spans="2:12" ht="12.6" customHeight="1">
      <c r="B61" s="68" t="s">
        <v>77</v>
      </c>
      <c r="C61" s="53"/>
      <c r="D61" s="54"/>
      <c r="E61" s="54"/>
      <c r="F61" s="54"/>
      <c r="G61" s="54"/>
      <c r="H61" s="54"/>
      <c r="I61" s="54"/>
      <c r="J61" s="54"/>
      <c r="K61" s="55"/>
      <c r="L61" s="58"/>
    </row>
    <row r="62" spans="2:12" ht="12.6" customHeight="1">
      <c r="B62" s="68" t="s">
        <v>78</v>
      </c>
      <c r="C62" s="48" t="str">
        <f>SUBSTITUTE(L62,"&gt;&gt;",CHAR(10))</f>
        <v xml:space="preserve">Document service support arrangements, including roles, coverage, and escalation paths.
Communicate service support roles and responsibilities to relevant stakeholders.
Review support models to ensure alignment with service criticality and business needs.
Establish a review process to update support arrangements as services evolve.
</v>
      </c>
      <c r="D62" s="49"/>
      <c r="E62" s="49"/>
      <c r="F62" s="49"/>
      <c r="G62" s="49"/>
      <c r="H62" s="49"/>
      <c r="I62" s="49"/>
      <c r="J62" s="49"/>
      <c r="K62" s="50"/>
      <c r="L62" s="56" t="str">
        <f>CONCATENATE('Hidden Actions'!E28,'Hidden Actions'!E29,'Hidden Actions'!E30,'Hidden Actions'!E31)</f>
        <v>Document service support arrangements, including roles, coverage, and escalation paths.&gt;&gt;Communicate service support roles and responsibilities to relevant stakeholders.&gt;&gt;Review support models to ensure alignment with service criticality and business needs.&gt;&gt;Establish a review process to update support arrangements as services evolve.&gt;&gt;</v>
      </c>
    </row>
    <row r="63" spans="2:12" ht="12.6" customHeight="1">
      <c r="B63" s="68" t="s">
        <v>78</v>
      </c>
      <c r="C63" s="51"/>
      <c r="D63" s="40"/>
      <c r="E63" s="40"/>
      <c r="F63" s="40"/>
      <c r="G63" s="40"/>
      <c r="H63" s="40"/>
      <c r="I63" s="40"/>
      <c r="J63" s="40"/>
      <c r="K63" s="52"/>
      <c r="L63" s="57"/>
    </row>
    <row r="64" spans="2:12" ht="12.6" customHeight="1">
      <c r="B64" s="68" t="s">
        <v>78</v>
      </c>
      <c r="C64" s="51"/>
      <c r="D64" s="40"/>
      <c r="E64" s="40"/>
      <c r="F64" s="40"/>
      <c r="G64" s="40"/>
      <c r="H64" s="40"/>
      <c r="I64" s="40"/>
      <c r="J64" s="40"/>
      <c r="K64" s="52"/>
      <c r="L64" s="57"/>
    </row>
    <row r="65" spans="2:12" ht="44.1" customHeight="1">
      <c r="B65" s="68" t="s">
        <v>78</v>
      </c>
      <c r="C65" s="53"/>
      <c r="D65" s="54"/>
      <c r="E65" s="54"/>
      <c r="F65" s="54"/>
      <c r="G65" s="54"/>
      <c r="H65" s="54"/>
      <c r="I65" s="54"/>
      <c r="J65" s="54"/>
      <c r="K65" s="55"/>
      <c r="L65" s="58"/>
    </row>
    <row r="66" spans="2:12" ht="12.6" customHeight="1">
      <c r="B66" s="68" t="s">
        <v>61</v>
      </c>
      <c r="C66" s="48" t="str">
        <f>SUBSTITUTE(L66,"&gt;&gt;",CHAR(10))</f>
        <v xml:space="preserve">Establish ownership and review cycles to keep technical documentation current.
</v>
      </c>
      <c r="D66" s="49"/>
      <c r="E66" s="49"/>
      <c r="F66" s="49"/>
      <c r="G66" s="49"/>
      <c r="H66" s="49"/>
      <c r="I66" s="49"/>
      <c r="J66" s="49"/>
      <c r="K66" s="50"/>
      <c r="L66" s="56" t="str">
        <f>CONCATENATE('Hidden Actions'!E32)</f>
        <v>Establish ownership and review cycles to keep technical documentation current.&gt;&gt;</v>
      </c>
    </row>
    <row r="67" spans="2:12" ht="12.6" customHeight="1">
      <c r="B67" s="68" t="s">
        <v>61</v>
      </c>
      <c r="C67" s="51"/>
      <c r="D67" s="40"/>
      <c r="E67" s="40"/>
      <c r="F67" s="40"/>
      <c r="G67" s="40"/>
      <c r="H67" s="40"/>
      <c r="I67" s="40"/>
      <c r="J67" s="40"/>
      <c r="K67" s="52"/>
      <c r="L67" s="57"/>
    </row>
    <row r="68" spans="2:12" ht="12.6" customHeight="1">
      <c r="B68" s="68" t="s">
        <v>61</v>
      </c>
      <c r="C68" s="51"/>
      <c r="D68" s="40"/>
      <c r="E68" s="40"/>
      <c r="F68" s="40"/>
      <c r="G68" s="40"/>
      <c r="H68" s="40"/>
      <c r="I68" s="40"/>
      <c r="J68" s="40"/>
      <c r="K68" s="52"/>
      <c r="L68" s="58"/>
    </row>
    <row r="69" spans="2:12" ht="12.6" customHeight="1">
      <c r="B69" s="68" t="s">
        <v>63</v>
      </c>
      <c r="C69" s="48" t="str">
        <f>SUBSTITUTE(L69,"&gt;&gt;",CHAR(10))</f>
        <v xml:space="preserve">Document access provisioning and de-provisioning processes and enforce consistent use of these access processes.
Establish and perform periodic access reviews with documented outcomes e.g. Removal of non-required access.
</v>
      </c>
      <c r="D69" s="49"/>
      <c r="E69" s="49"/>
      <c r="F69" s="49"/>
      <c r="G69" s="49"/>
      <c r="H69" s="49"/>
      <c r="I69" s="49"/>
      <c r="J69" s="49"/>
      <c r="K69" s="50"/>
      <c r="L69" s="56" t="str">
        <f>CONCATENATE('Hidden Actions'!E33,'Hidden Actions'!E34)</f>
        <v>Document access provisioning and de-provisioning processes and enforce consistent use of these access processes.&gt;&gt;Establish and perform periodic access reviews with documented outcomes e.g. Removal of non-required access.&gt;&gt;</v>
      </c>
    </row>
    <row r="70" spans="2:12" ht="12.6" customHeight="1">
      <c r="B70" s="68"/>
      <c r="C70" s="51"/>
      <c r="D70" s="40"/>
      <c r="E70" s="40"/>
      <c r="F70" s="40"/>
      <c r="G70" s="40"/>
      <c r="H70" s="40"/>
      <c r="I70" s="40"/>
      <c r="J70" s="40"/>
      <c r="K70" s="52"/>
      <c r="L70" s="57"/>
    </row>
    <row r="71" spans="2:12" ht="12.6" customHeight="1">
      <c r="B71" s="68"/>
      <c r="C71" s="51"/>
      <c r="D71" s="40"/>
      <c r="E71" s="40"/>
      <c r="F71" s="40"/>
      <c r="G71" s="40"/>
      <c r="H71" s="40"/>
      <c r="I71" s="40"/>
      <c r="J71" s="40"/>
      <c r="K71" s="52"/>
      <c r="L71" s="57"/>
    </row>
    <row r="72" spans="2:12" ht="12.6" customHeight="1">
      <c r="B72" s="68"/>
      <c r="C72" s="53"/>
      <c r="D72" s="54"/>
      <c r="E72" s="54"/>
      <c r="F72" s="54"/>
      <c r="G72" s="54"/>
      <c r="H72" s="54"/>
      <c r="I72" s="54"/>
      <c r="J72" s="54"/>
      <c r="K72" s="55"/>
      <c r="L72" s="58"/>
    </row>
    <row r="73" spans="2:12" ht="12.6" customHeight="1">
      <c r="B73" s="69" t="s">
        <v>66</v>
      </c>
      <c r="C73" s="48" t="str">
        <f>SUBSTITUTE(L73,"&gt;&gt;",CHAR(10))</f>
        <v xml:space="preserve">Review contracts to clearly define vendor responsibilities and service obligations.
Establish vendor performance reviews against agreed SLAs and KPIs.
</v>
      </c>
      <c r="D73" s="49"/>
      <c r="E73" s="49"/>
      <c r="F73" s="49"/>
      <c r="G73" s="49"/>
      <c r="H73" s="49"/>
      <c r="I73" s="49"/>
      <c r="J73" s="49"/>
      <c r="K73" s="50"/>
      <c r="L73" s="56" t="str">
        <f>CONCATENATE('Hidden Actions'!E35,'Hidden Actions'!E36)</f>
        <v>Review contracts to clearly define vendor responsibilities and service obligations.&gt;&gt;Establish vendor performance reviews against agreed SLAs and KPIs.&gt;&gt;</v>
      </c>
    </row>
    <row r="74" spans="2:12" ht="12.6" customHeight="1">
      <c r="B74" s="69" t="s">
        <v>68</v>
      </c>
      <c r="C74" s="51"/>
      <c r="D74" s="40"/>
      <c r="E74" s="40"/>
      <c r="F74" s="40"/>
      <c r="G74" s="40"/>
      <c r="H74" s="40"/>
      <c r="I74" s="40"/>
      <c r="J74" s="40"/>
      <c r="K74" s="52"/>
      <c r="L74" s="57"/>
    </row>
    <row r="75" spans="2:12" ht="12.6" customHeight="1">
      <c r="B75" s="69" t="s">
        <v>68</v>
      </c>
      <c r="C75" s="51"/>
      <c r="D75" s="40"/>
      <c r="E75" s="40"/>
      <c r="F75" s="40"/>
      <c r="G75" s="40"/>
      <c r="H75" s="40"/>
      <c r="I75" s="40"/>
      <c r="J75" s="40"/>
      <c r="K75" s="52"/>
      <c r="L75" s="57"/>
    </row>
    <row r="76" spans="2:12" ht="12.6" customHeight="1">
      <c r="B76" s="69" t="s">
        <v>68</v>
      </c>
      <c r="C76" s="53"/>
      <c r="D76" s="54"/>
      <c r="E76" s="54"/>
      <c r="F76" s="54"/>
      <c r="G76" s="54"/>
      <c r="H76" s="54"/>
      <c r="I76" s="54"/>
      <c r="J76" s="54"/>
      <c r="K76" s="55"/>
      <c r="L76" s="58"/>
    </row>
    <row r="77" spans="2:12" ht="12.6" customHeight="1"/>
    <row r="78" spans="2:12" ht="12.6" customHeight="1"/>
    <row r="79" spans="2:12" ht="12.6" customHeight="1"/>
    <row r="80" spans="2:12"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5.6" customHeight="1"/>
    <row r="118" ht="12.75" customHeight="1"/>
    <row r="119" ht="12.75" customHeight="1"/>
  </sheetData>
  <mergeCells count="51">
    <mergeCell ref="L62:L65"/>
    <mergeCell ref="L66:L68"/>
    <mergeCell ref="L69:L72"/>
    <mergeCell ref="L73:L76"/>
    <mergeCell ref="L41:L44"/>
    <mergeCell ref="L45:L48"/>
    <mergeCell ref="L49:L53"/>
    <mergeCell ref="L54:L57"/>
    <mergeCell ref="L58:L61"/>
    <mergeCell ref="B66:B68"/>
    <mergeCell ref="B69:B72"/>
    <mergeCell ref="B73:B76"/>
    <mergeCell ref="B21:B23"/>
    <mergeCell ref="B24:B27"/>
    <mergeCell ref="B28:B33"/>
    <mergeCell ref="B34:B37"/>
    <mergeCell ref="B38:B40"/>
    <mergeCell ref="B41:B44"/>
    <mergeCell ref="B45:B48"/>
    <mergeCell ref="B49:B53"/>
    <mergeCell ref="B54:B57"/>
    <mergeCell ref="B58:B61"/>
    <mergeCell ref="B62:B65"/>
    <mergeCell ref="B2:K2"/>
    <mergeCell ref="B6:K7"/>
    <mergeCell ref="B8:B16"/>
    <mergeCell ref="B17:B20"/>
    <mergeCell ref="C17:K20"/>
    <mergeCell ref="C28:K33"/>
    <mergeCell ref="C8:K16"/>
    <mergeCell ref="L8:L16"/>
    <mergeCell ref="L17:L20"/>
    <mergeCell ref="L21:L23"/>
    <mergeCell ref="L24:L27"/>
    <mergeCell ref="L28:L33"/>
    <mergeCell ref="L6:L7"/>
    <mergeCell ref="C45:K48"/>
    <mergeCell ref="C49:K53"/>
    <mergeCell ref="C73:K76"/>
    <mergeCell ref="C54:K57"/>
    <mergeCell ref="C58:K61"/>
    <mergeCell ref="C62:K65"/>
    <mergeCell ref="C66:K68"/>
    <mergeCell ref="C69:K72"/>
    <mergeCell ref="L34:L37"/>
    <mergeCell ref="L38:L40"/>
    <mergeCell ref="C34:K37"/>
    <mergeCell ref="C38:K40"/>
    <mergeCell ref="C41:K44"/>
    <mergeCell ref="C21:K23"/>
    <mergeCell ref="C24:K27"/>
  </mergeCells>
  <pageMargins left="0.75" right="0.75" top="1" bottom="1" header="0.5" footer="0.5"/>
  <pageSetup orientation="portrait"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89"/>
  <sheetViews>
    <sheetView zoomScale="36" zoomScaleNormal="85" workbookViewId="0">
      <selection sqref="A1:XFD1048576"/>
    </sheetView>
  </sheetViews>
  <sheetFormatPr defaultColWidth="8.7109375" defaultRowHeight="14.45"/>
  <cols>
    <col min="2" max="2" width="71.42578125" bestFit="1" customWidth="1"/>
    <col min="3" max="3" width="123.42578125" style="3" bestFit="1" customWidth="1"/>
    <col min="4" max="4" width="101.5703125" style="3" customWidth="1"/>
    <col min="5" max="5" width="98.140625" style="3" bestFit="1" customWidth="1"/>
    <col min="7" max="7" width="97.7109375" bestFit="1" customWidth="1"/>
  </cols>
  <sheetData>
    <row r="1" spans="2:7" s="31" customFormat="1" ht="51" customHeight="1" thickBot="1">
      <c r="B1" s="28" t="s">
        <v>5</v>
      </c>
      <c r="C1" s="29" t="s">
        <v>79</v>
      </c>
      <c r="D1" s="30" t="s">
        <v>80</v>
      </c>
      <c r="E1" s="30" t="s">
        <v>81</v>
      </c>
    </row>
    <row r="2" spans="2:7" s="1" customFormat="1" ht="32.450000000000003" thickBot="1">
      <c r="B2" s="70" t="s">
        <v>9</v>
      </c>
      <c r="C2" s="34" t="s">
        <v>10</v>
      </c>
      <c r="D2" s="35" t="s">
        <v>82</v>
      </c>
      <c r="E2" s="35" t="str">
        <f>IF('2. Assess'!D6="0 - Absent",'Hidden Actions'!D2,IF('2. Assess'!D6="1 - Initial",'Hidden Actions'!D2,IF('2. Assess'!D6="2 -Repeatable",'Hidden Actions'!D2,"")))</f>
        <v>Document a clear definition of what constitutes a change and formally communicate it across the Division/Faculty/Unit. Ensure all relevant changes follow the defined process.&gt;&gt;</v>
      </c>
    </row>
    <row r="3" spans="2:7" s="1" customFormat="1" ht="42" customHeight="1" thickBot="1">
      <c r="B3" s="71"/>
      <c r="C3" s="34" t="s">
        <v>12</v>
      </c>
      <c r="D3" s="34" t="s">
        <v>83</v>
      </c>
      <c r="E3" s="35" t="str">
        <f>IF('2. Assess'!D7="0 - Absent",'Hidden Actions'!D3,IF('2. Assess'!D7="1 - Initial",'Hidden Actions'!D3,IF('2. Assess'!D7="2 -Repeatable",'Hidden Actions'!D3,"")))</f>
        <v>Implement a standard change request mechanism and mandate its use for all changes to ensure traceability and auditability.&gt;&gt;</v>
      </c>
      <c r="G3" s="1" t="s">
        <v>84</v>
      </c>
    </row>
    <row r="4" spans="2:7" s="1" customFormat="1" ht="42" customHeight="1" thickBot="1">
      <c r="B4" s="72" t="s">
        <v>14</v>
      </c>
      <c r="C4" s="34" t="s">
        <v>85</v>
      </c>
      <c r="D4" s="34" t="s">
        <v>86</v>
      </c>
      <c r="E4" s="35" t="str">
        <f>IF('2. Assess'!D8="0 - Absent",'Hidden Actions'!D4,IF('2. Assess'!D8="1 - Initial",'Hidden Actions'!D4,IF('2. Assess'!D8="2 -Repeatable",'Hidden Actions'!D4,"")))</f>
        <v>Assess services against applicable security and regulatory requirements and address identified compliance gaps via CSRA Process.&gt;&gt;</v>
      </c>
    </row>
    <row r="5" spans="2:7" s="1" customFormat="1" ht="42" customHeight="1" thickBot="1">
      <c r="B5" s="72"/>
      <c r="C5" s="34" t="s">
        <v>87</v>
      </c>
      <c r="D5" s="34" t="s">
        <v>88</v>
      </c>
      <c r="E5" s="35" t="str">
        <f>IF('2. Assess'!D9="0 - Absent",'Hidden Actions'!D5,IF('2. Assess'!D9="1 - Initial",'Hidden Actions'!D5,IF('2. Assess'!D9="2 -Repeatable",'Hidden Actions'!D5,"")))</f>
        <v>Establish a process to identify, record, and review security risks and incidents, including escalation and remediation tracking.&gt;&gt;</v>
      </c>
    </row>
    <row r="6" spans="2:7" s="1" customFormat="1" ht="42" customHeight="1" thickBot="1">
      <c r="B6" s="73" t="s">
        <v>20</v>
      </c>
      <c r="C6" s="36" t="s">
        <v>89</v>
      </c>
      <c r="D6" s="36" t="s">
        <v>90</v>
      </c>
      <c r="E6" s="35" t="str">
        <f>IF('2. Assess'!D10="0 - Absent",'Hidden Actions'!D6,IF('2. Assess'!D10="1 - Initial",'Hidden Actions'!D6,IF('2. Assess'!D10="2 -Repeatable",'Hidden Actions'!D6,"")))</f>
        <v>Document service costs and budgets and ensure stakeholders understand funding, cost drivers, and constraints.&gt;&gt;</v>
      </c>
    </row>
    <row r="7" spans="2:7" s="1" customFormat="1" ht="42" customHeight="1" thickBot="1">
      <c r="B7" s="72" t="s">
        <v>20</v>
      </c>
      <c r="C7" s="34" t="s">
        <v>91</v>
      </c>
      <c r="D7" s="34" t="s">
        <v>92</v>
      </c>
      <c r="E7" s="35" t="str">
        <f>IF('2. Assess'!D11="0 - Absent",'Hidden Actions'!D7,IF('2. Assess'!D11="1 - Initial",'Hidden Actions'!D7,IF('2. Assess'!D11="2 -Repeatable",'Hidden Actions'!D7,"")))</f>
        <v>Identify and document resource requirements for services and establish periodic reviews to ensure sufficiency.&gt;&gt;</v>
      </c>
    </row>
    <row r="8" spans="2:7" s="1" customFormat="1" ht="42" customHeight="1" thickBot="1">
      <c r="B8" s="70" t="s">
        <v>24</v>
      </c>
      <c r="C8" s="36" t="s">
        <v>25</v>
      </c>
      <c r="D8" s="36" t="s">
        <v>93</v>
      </c>
      <c r="E8" s="35" t="str">
        <f>IF('2. Assess'!D12="0 - Absent",'Hidden Actions'!D8,IF('2. Assess'!D12="1 - Initial",'Hidden Actions'!D8,IF('2. Assess'!D12="2 -Repeatable",'Hidden Actions'!D8,"")))</f>
        <v>Define and document data ownership and stewardship roles and communicate responsibilities to stakeholders.&gt;&gt;</v>
      </c>
    </row>
    <row r="9" spans="2:7" s="1" customFormat="1" ht="42" customHeight="1" thickBot="1">
      <c r="B9" s="71"/>
      <c r="C9" s="34" t="s">
        <v>27</v>
      </c>
      <c r="D9" s="34" t="s">
        <v>94</v>
      </c>
      <c r="E9" s="35" t="str">
        <f>IF('2. Assess'!D13="0 - Absent",'Hidden Actions'!D9,IF('2. Assess'!D13="1 - Initial",'Hidden Actions'!D9,IF('2. Assess'!D13="2 -Repeatable",'Hidden Actions'!D9,"")))</f>
        <v>Document data governance requirements and implement controls to ensure consistent adherence.&gt;&gt;</v>
      </c>
    </row>
    <row r="10" spans="2:7" s="1" customFormat="1" ht="42" customHeight="1" thickBot="1">
      <c r="B10" s="70" t="s">
        <v>28</v>
      </c>
      <c r="C10" s="36" t="s">
        <v>29</v>
      </c>
      <c r="D10" s="36" t="s">
        <v>95</v>
      </c>
      <c r="E10" s="35" t="str">
        <f>IF('2. Assess'!D14="0 - Absent",'Hidden Actions'!D10,IF('2. Assess'!D14="1 - Initial",'Hidden Actions'!D10,IF('2. Assess'!D14="2 -Repeatable",'Hidden Actions'!D10,"")))</f>
        <v>Document incident intake and triage processes and train support staff to ensure consistent application.&gt;&gt;</v>
      </c>
    </row>
    <row r="11" spans="2:7" s="1" customFormat="1" ht="42" customHeight="1" thickBot="1">
      <c r="B11" s="71"/>
      <c r="C11" s="34" t="s">
        <v>30</v>
      </c>
      <c r="D11" s="34" t="s">
        <v>96</v>
      </c>
      <c r="E11" s="35" t="str">
        <f>IF('2. Assess'!D15="0 - Absent",'Hidden Actions'!D11,IF('2. Assess'!D15="1 - Initial",'Hidden Actions'!D11,IF('2. Assess'!D15="2 -Repeatable",'Hidden Actions'!D11,"")))</f>
        <v>Define escalation rules and ensure support teams understand and follow escalation pathways.&gt;&gt;</v>
      </c>
    </row>
    <row r="12" spans="2:7" s="1" customFormat="1" ht="42" customHeight="1" thickBot="1">
      <c r="B12" s="71"/>
      <c r="C12" s="34" t="s">
        <v>31</v>
      </c>
      <c r="D12" s="34" t="s">
        <v>97</v>
      </c>
      <c r="E12" s="35" t="str">
        <f>IF('2. Assess'!D16="0 - Absent",'Hidden Actions'!D12,IF('2. Assess'!D16="1 - Initial",'Hidden Actions'!D12,IF('2. Assess'!D16="2 -Repeatable",'Hidden Actions'!D12,"")))</f>
        <v>Define criteria for critical incidents and implement a governed major incident process with trained participants.&gt;&gt;</v>
      </c>
    </row>
    <row r="13" spans="2:7" s="1" customFormat="1" ht="42" customHeight="1" thickBot="1">
      <c r="B13" s="71"/>
      <c r="C13" s="34" t="s">
        <v>32</v>
      </c>
      <c r="D13" s="34" t="s">
        <v>98</v>
      </c>
      <c r="E13" s="35" t="str">
        <f>IF('2. Assess'!D17="0 - Absent",'Hidden Actions'!D13,IF('2. Assess'!D17="1 - Initial",'Hidden Actions'!D13,IF('2. Assess'!D17="2 -Repeatable",'Hidden Actions'!D13,"")))</f>
        <v>Require post-incident reviews for all critical incidents and track remediation actions to completion.&gt;&gt;</v>
      </c>
    </row>
    <row r="14" spans="2:7" s="1" customFormat="1" ht="42" customHeight="1" thickBot="1">
      <c r="B14" s="70" t="s">
        <v>74</v>
      </c>
      <c r="C14" s="36" t="s">
        <v>99</v>
      </c>
      <c r="D14" s="36" t="s">
        <v>100</v>
      </c>
      <c r="E14" s="35" t="str">
        <f>IF('2. Assess'!D18="0 - Absent",'Hidden Actions'!D14,IF('2. Assess'!D18="1 - Initial",'Hidden Actions'!D14,IF('2. Assess'!D18="2 -Repeatable",'Hidden Actions'!D14,"")))</f>
        <v>Establish and maintain in the authoritative system the record for this service and ensure ownership is assigned.&gt;&gt;</v>
      </c>
    </row>
    <row r="15" spans="2:7" s="1" customFormat="1" ht="42" customHeight="1" thickBot="1">
      <c r="B15" s="71"/>
      <c r="C15" s="34" t="s">
        <v>101</v>
      </c>
      <c r="D15" s="34" t="s">
        <v>102</v>
      </c>
      <c r="E15" s="35" t="str">
        <f>IF('2. Assess'!D19="0 - Absent",'Hidden Actions'!D15,IF('2. Assess'!D19="1 - Initial",'Hidden Actions'!D15,IF('2. Assess'!D19="2 -Repeatable",'Hidden Actions'!D15,"")))</f>
        <v>Implement regular reviews of service configuration records to ensure accuracy and currency.&gt;&gt;</v>
      </c>
    </row>
    <row r="16" spans="2:7" s="1" customFormat="1" ht="42" customHeight="1" thickBot="1">
      <c r="B16" s="70" t="s">
        <v>36</v>
      </c>
      <c r="C16" s="36" t="s">
        <v>103</v>
      </c>
      <c r="D16" s="36" t="s">
        <v>104</v>
      </c>
      <c r="E16" s="35" t="str">
        <f>IF('2. Assess'!D20="0 - Absent",'Hidden Actions'!D16,IF('2. Assess'!D20="1 - Initial",'Hidden Actions'!D16,IF('2. Assess'!D20="2 -Repeatable",'Hidden Actions'!D16,"")))</f>
        <v>Define preventative maintenance schedules and assign accountability for execution.&gt;&gt;</v>
      </c>
    </row>
    <row r="17" spans="2:5" s="1" customFormat="1" ht="42" customHeight="1" thickBot="1">
      <c r="B17" s="71" t="s">
        <v>36</v>
      </c>
      <c r="C17" s="34" t="s">
        <v>38</v>
      </c>
      <c r="D17" s="34" t="s">
        <v>105</v>
      </c>
      <c r="E17" s="35" t="str">
        <f>IF('2. Assess'!D21="0 - Absent",'Hidden Actions'!D17,IF('2. Assess'!D21="1 - Initial",'Hidden Actions'!D17,IF('2. Assess'!D21="2 -Repeatable",'Hidden Actions'!D17,"")))</f>
        <v>Document maintenance activities and ensure timely communication to impacted stakeholders.&gt;&gt;</v>
      </c>
    </row>
    <row r="18" spans="2:5" s="1" customFormat="1" ht="42" customHeight="1" thickBot="1">
      <c r="B18" s="70" t="s">
        <v>39</v>
      </c>
      <c r="C18" s="36" t="s">
        <v>106</v>
      </c>
      <c r="D18" s="34" t="s">
        <v>107</v>
      </c>
      <c r="E18" s="35" t="str">
        <f>IF('2. Assess'!D22="0 - Absent",'Hidden Actions'!D18,IF('2. Assess'!D22="1 - Initial",'Hidden Actions'!D18,IF('2. Assess'!D22="2 -Repeatable",'Hidden Actions'!D18,"")))</f>
        <v>Establish a service risk register and implement regular risk review cycles.&gt;&gt;</v>
      </c>
    </row>
    <row r="19" spans="2:5" s="1" customFormat="1" ht="42" customHeight="1" thickBot="1">
      <c r="B19" s="71"/>
      <c r="C19" s="34" t="s">
        <v>41</v>
      </c>
      <c r="D19" s="34" t="s">
        <v>108</v>
      </c>
      <c r="E19" s="35" t="str">
        <f>IF('2. Assess'!D23="0 - Absent",'Hidden Actions'!D19,IF('2. Assess'!D23="1 - Initial",'Hidden Actions'!D19,IF('2. Assess'!D23="2 -Repeatable",'Hidden Actions'!D19,"")))</f>
        <v>Define mitigation actions for identified risks and track ownership and completion.&gt;&gt;</v>
      </c>
    </row>
    <row r="20" spans="2:5" s="1" customFormat="1" ht="42" customHeight="1" thickBot="1">
      <c r="B20" s="70" t="s">
        <v>42</v>
      </c>
      <c r="C20" s="36" t="s">
        <v>43</v>
      </c>
      <c r="D20" s="36" t="s">
        <v>109</v>
      </c>
      <c r="E20" s="35" t="str">
        <f>IF('2. Assess'!D24="0 - Absent",'Hidden Actions'!D20,IF('2. Assess'!D24="1 - Initial",'Hidden Actions'!D20,IF('2. Assess'!D24="2 -Repeatable",'Hidden Actions'!D20,"")))</f>
        <v>Define patching responsibilities and accountability across services and platforms.&gt;&gt;</v>
      </c>
    </row>
    <row r="21" spans="2:5" s="1" customFormat="1" ht="42" customHeight="1" thickBot="1">
      <c r="B21" s="71" t="s">
        <v>42</v>
      </c>
      <c r="C21" s="34" t="s">
        <v>44</v>
      </c>
      <c r="D21" s="34" t="s">
        <v>110</v>
      </c>
      <c r="E21" s="35" t="str">
        <f>IF('2. Assess'!D25="0 - Absent",'Hidden Actions'!D21,IF('2. Assess'!D25="1 - Initial",'Hidden Actions'!D21,IF('2. Assess'!D25="2 -Repeatable",'Hidden Actions'!D21,"")))</f>
        <v>Implement a patch management process with prioritisation and defined timelines.&gt;&gt;</v>
      </c>
    </row>
    <row r="22" spans="2:5" s="1" customFormat="1" ht="42" customHeight="1" thickBot="1">
      <c r="B22" s="74" t="s">
        <v>75</v>
      </c>
      <c r="C22" s="34" t="s">
        <v>111</v>
      </c>
      <c r="D22" s="34" t="s">
        <v>112</v>
      </c>
      <c r="E22" s="35" t="str">
        <f>IF('2. Assess'!D26="0 - Absent",'Hidden Actions'!D22,IF('2. Assess'!D26="1 - Initial",'Hidden Actions'!D22,IF('2. Assess'!D26="2 -Repeatable",'Hidden Actions'!D22,"")))</f>
        <v>Develop and maintain Business Impact Analyses for all critical services.&gt;&gt;</v>
      </c>
    </row>
    <row r="23" spans="2:5" s="1" customFormat="1" ht="42" customHeight="1" thickBot="1">
      <c r="B23" s="75"/>
      <c r="C23" s="37" t="s">
        <v>48</v>
      </c>
      <c r="D23" s="34" t="s">
        <v>113</v>
      </c>
      <c r="E23" s="35" t="str">
        <f>IF('2. Assess'!D27="0 - Absent",'Hidden Actions'!D23,IF('2. Assess'!D27="1 - Initial",'Hidden Actions'!D23,IF('2. Assess'!D27="2 -Repeatable",'Hidden Actions'!D23,"")))</f>
        <v>Establish regular (yearly) testing and review of continuity and recovery plans and track outcomes.&gt;&gt;</v>
      </c>
    </row>
    <row r="24" spans="2:5" s="1" customFormat="1" ht="42" customHeight="1" thickBot="1">
      <c r="B24" s="70" t="s">
        <v>76</v>
      </c>
      <c r="C24" s="34" t="s">
        <v>114</v>
      </c>
      <c r="D24" s="34" t="s">
        <v>115</v>
      </c>
      <c r="E24" s="35" t="str">
        <f>IF('2. Assess'!D28="0 - Absent",'Hidden Actions'!D24,IF('2. Assess'!D28="1 - Initial",'Hidden Actions'!D24,IF('2. Assess'!D28="2 -Repeatable",'Hidden Actions'!D24,"")))</f>
        <v>Develop and maintain service roadmaps aligned to business priorities.&gt;&gt;</v>
      </c>
    </row>
    <row r="25" spans="2:5" s="1" customFormat="1" ht="42" customHeight="1" thickBot="1">
      <c r="B25" s="71" t="s">
        <v>76</v>
      </c>
      <c r="C25" s="34" t="s">
        <v>116</v>
      </c>
      <c r="D25" s="34" t="s">
        <v>117</v>
      </c>
      <c r="E25" s="35" t="str">
        <f>IF('2. Assess'!D29="0 - Absent",'Hidden Actions'!D25,IF('2. Assess'!D29="1 - Initial",'Hidden Actions'!D25,IF('2. Assess'!D29="2 -Repeatable",'Hidden Actions'!D25,"")))</f>
        <v>Establish governance for approving service improvements and retirements.&gt;&gt;</v>
      </c>
    </row>
    <row r="26" spans="2:5" s="1" customFormat="1" ht="42" customHeight="1" thickBot="1">
      <c r="B26" s="70" t="s">
        <v>77</v>
      </c>
      <c r="C26" s="34" t="s">
        <v>54</v>
      </c>
      <c r="D26" s="34" t="s">
        <v>118</v>
      </c>
      <c r="E26" s="35" t="str">
        <f>IF('2. Assess'!D30="0 - Absent",'Hidden Actions'!D26,IF('2. Assess'!D30="1 - Initial",'Hidden Actions'!D26,IF('2. Assess'!D30="2 -Repeatable",'Hidden Actions'!D26,"")))</f>
        <v>Define and document a process for reviewing alerts and taking timely remedial action.&gt;&gt;</v>
      </c>
    </row>
    <row r="27" spans="2:5" s="1" customFormat="1" ht="42" customHeight="1">
      <c r="B27" s="71" t="s">
        <v>77</v>
      </c>
      <c r="C27" s="37" t="s">
        <v>119</v>
      </c>
      <c r="D27" s="37" t="s">
        <v>120</v>
      </c>
      <c r="E27" s="35" t="str">
        <f>IF('2. Assess'!D31="0 - Absent",'Hidden Actions'!D27,IF('2. Assess'!D31="1 - Initial",'Hidden Actions'!D27,IF('2. Assess'!D31="2 -Repeatable",'Hidden Actions'!D27,"")))</f>
        <v>Establish regular reviews of monitoring and performance reports to drive improvements.&gt;&gt;</v>
      </c>
    </row>
    <row r="28" spans="2:5" s="1" customFormat="1" ht="42" customHeight="1" thickBot="1">
      <c r="B28" s="70" t="s">
        <v>78</v>
      </c>
      <c r="C28" s="36" t="s">
        <v>121</v>
      </c>
      <c r="D28" s="36" t="s">
        <v>122</v>
      </c>
      <c r="E28" s="35" t="str">
        <f>IF('2. Assess'!D32="0 - Absent",'Hidden Actions'!D28,IF('2. Assess'!D32="1 - Initial",'Hidden Actions'!D28,IF('2. Assess'!D32="2 -Repeatable",'Hidden Actions'!D28,"")))</f>
        <v>Document service support arrangements, including roles, coverage, and escalation paths.&gt;&gt;</v>
      </c>
    </row>
    <row r="29" spans="2:5" s="1" customFormat="1" ht="42" customHeight="1" thickBot="1">
      <c r="B29" s="71" t="s">
        <v>78</v>
      </c>
      <c r="C29" s="34" t="s">
        <v>123</v>
      </c>
      <c r="D29" s="34" t="s">
        <v>124</v>
      </c>
      <c r="E29" s="35" t="str">
        <f>IF('2. Assess'!D33="0 - Absent",'Hidden Actions'!D29,IF('2. Assess'!D33="1 - Initial",'Hidden Actions'!D29,IF('2. Assess'!D33="2 -Repeatable",'Hidden Actions'!D29,"")))</f>
        <v>Communicate service support roles and responsibilities to relevant stakeholders.&gt;&gt;</v>
      </c>
    </row>
    <row r="30" spans="2:5" s="1" customFormat="1" ht="42" customHeight="1" thickBot="1">
      <c r="B30" s="71" t="s">
        <v>78</v>
      </c>
      <c r="C30" s="34" t="s">
        <v>125</v>
      </c>
      <c r="D30" s="34" t="s">
        <v>126</v>
      </c>
      <c r="E30" s="35" t="str">
        <f>IF('2. Assess'!D34="0 - Absent",'Hidden Actions'!D30,IF('2. Assess'!D34="1 - Initial",'Hidden Actions'!D30,IF('2. Assess'!D34="2 -Repeatable",'Hidden Actions'!D30,"")))</f>
        <v>Review support models to ensure alignment with service criticality and business needs.&gt;&gt;</v>
      </c>
    </row>
    <row r="31" spans="2:5" s="1" customFormat="1" ht="42" customHeight="1" thickBot="1">
      <c r="B31" s="71" t="s">
        <v>78</v>
      </c>
      <c r="C31" s="37" t="s">
        <v>127</v>
      </c>
      <c r="D31" s="37" t="s">
        <v>128</v>
      </c>
      <c r="E31" s="35" t="str">
        <f>IF('2. Assess'!D35="0 - Absent",'Hidden Actions'!D31,IF('2. Assess'!D35="1 - Initial",'Hidden Actions'!D31,IF('2. Assess'!D35="2 -Repeatable",'Hidden Actions'!D31,"")))</f>
        <v>Establish a review process to update support arrangements as services evolve.&gt;&gt;</v>
      </c>
    </row>
    <row r="32" spans="2:5" s="1" customFormat="1" ht="42" customHeight="1" thickBot="1">
      <c r="B32" s="10" t="s">
        <v>61</v>
      </c>
      <c r="C32" s="34" t="s">
        <v>129</v>
      </c>
      <c r="D32" s="34" t="s">
        <v>130</v>
      </c>
      <c r="E32" s="35" t="str">
        <f>IF('2. Assess'!D36="0 - Absent",'Hidden Actions'!D32,IF('2. Assess'!D36="1 - Initial",'Hidden Actions'!D32,IF('2. Assess'!D36="2 -Repeatable",'Hidden Actions'!D32,"")))</f>
        <v>Establish ownership and review cycles to keep technical documentation current.&gt;&gt;</v>
      </c>
    </row>
    <row r="33" spans="2:5" s="1" customFormat="1" ht="42" customHeight="1" thickBot="1">
      <c r="B33" s="70" t="s">
        <v>63</v>
      </c>
      <c r="C33" s="36" t="s">
        <v>64</v>
      </c>
      <c r="D33" s="34" t="s">
        <v>131</v>
      </c>
      <c r="E33" s="35" t="str">
        <f>IF('2. Assess'!D37="0 - Absent",'Hidden Actions'!D33,IF('2. Assess'!D37="1 - Initial",'Hidden Actions'!D33,IF('2. Assess'!D37="2 -Repeatable",'Hidden Actions'!D33,"")))</f>
        <v>Document access provisioning and de-provisioning processes and enforce consistent use of these access processes.&gt;&gt;</v>
      </c>
    </row>
    <row r="34" spans="2:5" s="1" customFormat="1" ht="42" customHeight="1" thickBot="1">
      <c r="B34" s="71"/>
      <c r="C34" s="34" t="s">
        <v>65</v>
      </c>
      <c r="D34" s="34" t="s">
        <v>132</v>
      </c>
      <c r="E34" s="35" t="str">
        <f>IF('2. Assess'!D38="0 - Absent",'Hidden Actions'!D34,IF('2. Assess'!D38="1 - Initial",'Hidden Actions'!D34,IF('2. Assess'!D38="2 -Repeatable",'Hidden Actions'!D34,"")))</f>
        <v>Establish and perform periodic access reviews with documented outcomes e.g. Removal of non-required access.&gt;&gt;</v>
      </c>
    </row>
    <row r="35" spans="2:5" s="1" customFormat="1" ht="42" customHeight="1" thickBot="1">
      <c r="B35" s="70" t="s">
        <v>68</v>
      </c>
      <c r="C35" s="36" t="s">
        <v>133</v>
      </c>
      <c r="D35" s="36" t="s">
        <v>134</v>
      </c>
      <c r="E35" s="35" t="str">
        <f>IF('2. Assess'!D39="0 - Absent",'Hidden Actions'!D35,IF('2. Assess'!D39="1 - Initial",'Hidden Actions'!D35,IF('2. Assess'!D39="2 -Repeatable",'Hidden Actions'!D35,"")))</f>
        <v>Review contracts to clearly define vendor responsibilities and service obligations.&gt;&gt;</v>
      </c>
    </row>
    <row r="36" spans="2:5" s="1" customFormat="1" ht="42" customHeight="1" thickBot="1">
      <c r="B36" s="71" t="s">
        <v>68</v>
      </c>
      <c r="C36" s="34" t="s">
        <v>135</v>
      </c>
      <c r="D36" s="34" t="s">
        <v>136</v>
      </c>
      <c r="E36" s="35" t="str">
        <f>IF('2. Assess'!D40="0 - Absent",'Hidden Actions'!D36,IF('2. Assess'!D40="1 - Initial",'Hidden Actions'!D36,IF('2. Assess'!D40="2 -Repeatable",'Hidden Actions'!D36,"")))</f>
        <v>Establish vendor performance reviews against agreed SLAs and KPIs.&gt;&gt;</v>
      </c>
    </row>
    <row r="37" spans="2:5" s="1" customFormat="1" ht="42" customHeight="1">
      <c r="E37" s="1" t="str">
        <f>IF('2. Assess'!D41="0-Absent",'Hidden Actions'!D37,IF('2. Assess'!D41="1-Initial",'Hidden Actions'!D37,IF('2. Assess'!D41="2-Repeatable",'Hidden Actions'!D37,"")))</f>
        <v/>
      </c>
    </row>
    <row r="38" spans="2:5" s="1" customFormat="1" ht="42" customHeight="1">
      <c r="C38" s="33"/>
      <c r="E38" s="1" t="str">
        <f>IF('2. Assess'!D42="0-Absent",'Hidden Actions'!D38,IF('2. Assess'!D42="1-Initial",'Hidden Actions'!D38,IF('2. Assess'!D42="2-Repeatable",'Hidden Actions'!D38,"")))</f>
        <v/>
      </c>
    </row>
    <row r="39" spans="2:5" s="1" customFormat="1" ht="42" customHeight="1">
      <c r="C39" s="33"/>
      <c r="E39" s="1" t="str">
        <f>IF('2. Assess'!D43="0-Absent",'Hidden Actions'!D39,IF('2. Assess'!D43="1-Initial",'Hidden Actions'!D39,IF('2. Assess'!D43="2-Repeatable",'Hidden Actions'!D39,"")))</f>
        <v/>
      </c>
    </row>
    <row r="40" spans="2:5" s="1" customFormat="1" ht="42" customHeight="1">
      <c r="E40" s="1" t="str">
        <f>IF('2. Assess'!D44="0-Absent",'Hidden Actions'!D40,IF('2. Assess'!D44="1-Initial",'Hidden Actions'!D40,IF('2. Assess'!D44="2-Repeatable",'Hidden Actions'!D40,"")))</f>
        <v/>
      </c>
    </row>
    <row r="41" spans="2:5" s="1" customFormat="1" ht="42" customHeight="1">
      <c r="E41" s="1" t="str">
        <f>IF('2. Assess'!D45="0-Absent",'Hidden Actions'!D41,IF('2. Assess'!D45="1-Initial",'Hidden Actions'!D41,IF('2. Assess'!D45="2-Repeatable",'Hidden Actions'!D41,"")))</f>
        <v/>
      </c>
    </row>
    <row r="42" spans="2:5" s="1" customFormat="1" ht="42" customHeight="1">
      <c r="E42" s="1" t="str">
        <f>IF('2. Assess'!D46="0-Absent",'Hidden Actions'!D42,IF('2. Assess'!D46="1-Initial",'Hidden Actions'!D42,IF('2. Assess'!D46="2-Repeatable",'Hidden Actions'!D42,"")))</f>
        <v/>
      </c>
    </row>
    <row r="43" spans="2:5" s="1" customFormat="1" ht="42" customHeight="1">
      <c r="E43" s="1" t="str">
        <f>IF('2. Assess'!D47="0-Absent",'Hidden Actions'!D43,IF('2. Assess'!D47="1-Initial",'Hidden Actions'!D43,IF('2. Assess'!D47="2-Repeatable",'Hidden Actions'!D43,"")))</f>
        <v/>
      </c>
    </row>
    <row r="44" spans="2:5" s="1" customFormat="1" ht="42" customHeight="1">
      <c r="E44" s="1" t="str">
        <f>IF('2. Assess'!D48="0-Absent",'Hidden Actions'!D44,IF('2. Assess'!D48="1-Initial",'Hidden Actions'!D44,IF('2. Assess'!D48="2-Repeatable",'Hidden Actions'!D44,"")))</f>
        <v/>
      </c>
    </row>
    <row r="45" spans="2:5" s="1" customFormat="1" ht="42" customHeight="1">
      <c r="E45" s="1" t="str">
        <f>IF('2. Assess'!D49="0-Absent",'Hidden Actions'!D45,IF('2. Assess'!D49="1-Initial",'Hidden Actions'!D45,IF('2. Assess'!D49="2-Repeatable",'Hidden Actions'!D45,"")))</f>
        <v/>
      </c>
    </row>
    <row r="46" spans="2:5" s="1" customFormat="1" ht="42" customHeight="1">
      <c r="E46" s="1" t="str">
        <f>IF('2. Assess'!D50="0-Absent",'Hidden Actions'!D46,IF('2. Assess'!D50="1-Initial",'Hidden Actions'!D46,IF('2. Assess'!D50="2-Repeatable",'Hidden Actions'!D46,"")))</f>
        <v/>
      </c>
    </row>
    <row r="47" spans="2:5" s="1" customFormat="1" ht="42" customHeight="1">
      <c r="E47" s="1" t="str">
        <f>IF('2. Assess'!D51="0-Absent",'Hidden Actions'!D47,IF('2. Assess'!D51="1-Initial",'Hidden Actions'!D47,IF('2. Assess'!D51="2-Repeatable",'Hidden Actions'!D47,"")))</f>
        <v/>
      </c>
    </row>
    <row r="48" spans="2:5" s="1" customFormat="1" ht="42" customHeight="1">
      <c r="E48" s="1" t="str">
        <f>IF('2. Assess'!D52="0-Absent",'Hidden Actions'!D48,IF('2. Assess'!D52="1-Initial",'Hidden Actions'!D48,IF('2. Assess'!D52="2-Repeatable",'Hidden Actions'!D48,"")))</f>
        <v/>
      </c>
    </row>
    <row r="49" spans="2:5" s="1" customFormat="1" ht="42" customHeight="1">
      <c r="E49" s="1" t="str">
        <f>IF('2. Assess'!D53="0-Absent",'Hidden Actions'!D49,IF('2. Assess'!D53="1-Initial",'Hidden Actions'!D49,IF('2. Assess'!D53="2-Repeatable",'Hidden Actions'!D49,"")))</f>
        <v/>
      </c>
    </row>
    <row r="50" spans="2:5" s="1" customFormat="1" ht="42" customHeight="1">
      <c r="E50" s="1" t="str">
        <f>IF('2. Assess'!D54="0-Absent",'Hidden Actions'!D50,IF('2. Assess'!D54="1-Initial",'Hidden Actions'!D50,IF('2. Assess'!D54="2-Repeatable",'Hidden Actions'!D50,"")))</f>
        <v/>
      </c>
    </row>
    <row r="51" spans="2:5" s="1" customFormat="1" ht="42" customHeight="1">
      <c r="E51" s="1" t="str">
        <f>IF('2. Assess'!D55="0-Absent",'Hidden Actions'!D51,IF('2. Assess'!D55="1-Initial",'Hidden Actions'!D51,IF('2. Assess'!D55="2-Repeatable",'Hidden Actions'!D51,"")))</f>
        <v/>
      </c>
    </row>
    <row r="52" spans="2:5" s="1" customFormat="1" ht="42" customHeight="1">
      <c r="E52" s="1" t="str">
        <f>IF('2. Assess'!D56="0-Absent",'Hidden Actions'!D52,IF('2. Assess'!D56="1-Initial",'Hidden Actions'!D52,IF('2. Assess'!D56="2-Repeatable",'Hidden Actions'!D52,"")))</f>
        <v/>
      </c>
    </row>
    <row r="53" spans="2:5" s="1" customFormat="1" ht="42" customHeight="1">
      <c r="E53" s="1" t="str">
        <f>IF('2. Assess'!D57="0-Absent",'Hidden Actions'!D53,IF('2. Assess'!D57="1-Initial",'Hidden Actions'!D53,IF('2. Assess'!D57="2-Repeatable",'Hidden Actions'!D53,"")))</f>
        <v/>
      </c>
    </row>
    <row r="54" spans="2:5" s="1" customFormat="1" ht="42" customHeight="1">
      <c r="E54" s="1" t="str">
        <f>IF('2. Assess'!D58="0-Absent",'Hidden Actions'!D54,IF('2. Assess'!D58="1-Initial",'Hidden Actions'!D54,IF('2. Assess'!D58="2-Repeatable",'Hidden Actions'!D54,"")))</f>
        <v/>
      </c>
    </row>
    <row r="55" spans="2:5" s="1" customFormat="1" ht="42" customHeight="1">
      <c r="E55" s="1" t="str">
        <f>IF('2. Assess'!D59="0-Absent",'Hidden Actions'!D55,IF('2. Assess'!D59="1-Initial",'Hidden Actions'!D55,IF('2. Assess'!D59="2-Repeatable",'Hidden Actions'!D55,"")))</f>
        <v/>
      </c>
    </row>
    <row r="56" spans="2:5" s="1" customFormat="1" ht="41.25" customHeight="1">
      <c r="E56" s="1" t="str">
        <f>IF('2. Assess'!D60="0-Absent",'Hidden Actions'!D56,IF('2. Assess'!D60="1-Initial",'Hidden Actions'!D56,IF('2. Assess'!D60="2-Repeatable",'Hidden Actions'!D56,"")))</f>
        <v/>
      </c>
    </row>
    <row r="57" spans="2:5">
      <c r="B57" s="1"/>
      <c r="C57" s="1"/>
      <c r="D57" s="1"/>
      <c r="E57" s="1"/>
    </row>
    <row r="58" spans="2:5">
      <c r="B58" s="1"/>
      <c r="C58" s="1"/>
      <c r="D58" s="1"/>
      <c r="E58" s="1"/>
    </row>
    <row r="59" spans="2:5">
      <c r="B59" s="1"/>
      <c r="C59" s="1"/>
      <c r="D59" s="1"/>
      <c r="E59" s="1"/>
    </row>
    <row r="60" spans="2:5">
      <c r="B60" s="1"/>
      <c r="C60" s="1"/>
      <c r="D60" s="1"/>
      <c r="E60" s="1"/>
    </row>
    <row r="61" spans="2:5">
      <c r="B61" s="1"/>
      <c r="C61" s="1"/>
      <c r="D61" s="1"/>
      <c r="E61" s="1"/>
    </row>
    <row r="62" spans="2:5">
      <c r="B62" s="1"/>
      <c r="C62" s="1"/>
      <c r="D62" s="1"/>
      <c r="E62" s="1"/>
    </row>
    <row r="63" spans="2:5">
      <c r="B63" s="1"/>
      <c r="C63" s="1"/>
      <c r="D63" s="1"/>
      <c r="E63" s="1"/>
    </row>
    <row r="64" spans="2:5">
      <c r="B64" s="1"/>
      <c r="C64" s="1"/>
      <c r="D64" s="1"/>
      <c r="E64" s="1"/>
    </row>
    <row r="65" spans="2:5">
      <c r="B65" s="1"/>
      <c r="C65" s="1"/>
      <c r="D65" s="1"/>
      <c r="E65" s="1"/>
    </row>
    <row r="66" spans="2:5">
      <c r="B66" s="1"/>
      <c r="C66" s="1"/>
      <c r="D66" s="1"/>
      <c r="E66" s="1"/>
    </row>
    <row r="67" spans="2:5">
      <c r="B67" s="1"/>
      <c r="C67" s="1"/>
      <c r="D67" s="1"/>
      <c r="E67" s="1"/>
    </row>
    <row r="68" spans="2:5">
      <c r="E68" s="2"/>
    </row>
    <row r="69" spans="2:5">
      <c r="E69" s="2"/>
    </row>
    <row r="70" spans="2:5">
      <c r="E70" s="2"/>
    </row>
    <row r="71" spans="2:5">
      <c r="E71" s="2"/>
    </row>
    <row r="72" spans="2:5">
      <c r="E72" s="2"/>
    </row>
    <row r="73" spans="2:5">
      <c r="B73" s="6"/>
    </row>
    <row r="78" spans="2:5">
      <c r="B78" s="6"/>
    </row>
    <row r="83" spans="2:2">
      <c r="B83" s="6"/>
    </row>
    <row r="88" spans="2:2">
      <c r="B88" s="6"/>
    </row>
    <row r="93" spans="2:2">
      <c r="B93" s="6"/>
    </row>
    <row r="98" spans="2:3">
      <c r="B98" s="6"/>
    </row>
    <row r="102" spans="2:3">
      <c r="C102"/>
    </row>
    <row r="103" spans="2:3">
      <c r="B103" s="6"/>
      <c r="C103"/>
    </row>
    <row r="104" spans="2:3">
      <c r="C104"/>
    </row>
    <row r="105" spans="2:3">
      <c r="C105"/>
    </row>
    <row r="108" spans="2:3">
      <c r="B108" s="6"/>
    </row>
    <row r="124" spans="2:2">
      <c r="B124" s="3"/>
    </row>
    <row r="125" spans="2:2">
      <c r="B125" s="3"/>
    </row>
    <row r="126" spans="2:2">
      <c r="B126" s="3"/>
    </row>
    <row r="127" spans="2:2">
      <c r="B127" s="3"/>
    </row>
    <row r="128" spans="2:2">
      <c r="B128" s="3"/>
    </row>
    <row r="129" spans="2:2">
      <c r="B129" s="3"/>
    </row>
    <row r="130" spans="2:2">
      <c r="B130" s="3"/>
    </row>
    <row r="131" spans="2:2">
      <c r="B131" s="3"/>
    </row>
    <row r="132" spans="2:2">
      <c r="B132" s="3"/>
    </row>
    <row r="133" spans="2:2">
      <c r="B133" s="3"/>
    </row>
    <row r="134" spans="2:2">
      <c r="B134" s="3"/>
    </row>
    <row r="135" spans="2:2">
      <c r="B135" s="3"/>
    </row>
    <row r="136" spans="2:2">
      <c r="B136" s="3"/>
    </row>
    <row r="137" spans="2:2">
      <c r="B137" s="3"/>
    </row>
    <row r="138" spans="2:2">
      <c r="B138" s="3"/>
    </row>
    <row r="139" spans="2:2">
      <c r="B139" s="3"/>
    </row>
    <row r="140" spans="2:2">
      <c r="B140" s="3"/>
    </row>
    <row r="141" spans="2:2">
      <c r="B141" s="3"/>
    </row>
    <row r="142" spans="2:2">
      <c r="B142" s="3"/>
    </row>
    <row r="143" spans="2:2">
      <c r="B143" s="3"/>
    </row>
    <row r="144" spans="2:2">
      <c r="B144" s="3"/>
    </row>
    <row r="145" spans="2:2">
      <c r="B145" s="3"/>
    </row>
    <row r="146" spans="2:2">
      <c r="B146" s="3"/>
    </row>
    <row r="147" spans="2:2">
      <c r="B147" s="3"/>
    </row>
    <row r="148" spans="2:2">
      <c r="B148" s="3"/>
    </row>
    <row r="149" spans="2:2">
      <c r="B149" s="3"/>
    </row>
    <row r="150" spans="2:2">
      <c r="B150" s="3"/>
    </row>
    <row r="151" spans="2:2">
      <c r="B151" s="3"/>
    </row>
    <row r="152" spans="2:2">
      <c r="B152" s="3"/>
    </row>
    <row r="153" spans="2:2">
      <c r="B153" s="3"/>
    </row>
    <row r="154" spans="2:2">
      <c r="B154" s="3"/>
    </row>
    <row r="155" spans="2:2">
      <c r="B155" s="3"/>
    </row>
    <row r="156" spans="2:2">
      <c r="B156" s="3"/>
    </row>
    <row r="157" spans="2:2">
      <c r="B157" s="3"/>
    </row>
    <row r="158" spans="2:2">
      <c r="B158" s="3"/>
    </row>
    <row r="159" spans="2:2">
      <c r="B159" s="3"/>
    </row>
    <row r="160" spans="2:2">
      <c r="B160" s="3"/>
    </row>
    <row r="161" spans="2:5">
      <c r="B161" s="3"/>
    </row>
    <row r="162" spans="2:5">
      <c r="B162" s="3"/>
    </row>
    <row r="163" spans="2:5">
      <c r="B163" s="3"/>
    </row>
    <row r="164" spans="2:5">
      <c r="B164" s="3"/>
    </row>
    <row r="165" spans="2:5">
      <c r="B165" s="3"/>
    </row>
    <row r="166" spans="2:5">
      <c r="B166" s="3"/>
    </row>
    <row r="167" spans="2:5">
      <c r="B167" s="3"/>
    </row>
    <row r="168" spans="2:5">
      <c r="B168" s="3"/>
    </row>
    <row r="169" spans="2:5">
      <c r="B169" s="3"/>
      <c r="D169" s="7"/>
      <c r="E169" s="7"/>
    </row>
    <row r="170" spans="2:5">
      <c r="B170" s="3"/>
      <c r="D170" s="7"/>
      <c r="E170" s="7"/>
    </row>
    <row r="171" spans="2:5">
      <c r="B171" s="3"/>
      <c r="D171" s="7"/>
      <c r="E171" s="7"/>
    </row>
    <row r="172" spans="2:5">
      <c r="B172" s="3"/>
      <c r="D172" s="7"/>
      <c r="E172" s="7"/>
    </row>
    <row r="173" spans="2:5">
      <c r="B173" s="3"/>
      <c r="D173" s="7"/>
      <c r="E173" s="7"/>
    </row>
    <row r="174" spans="2:5">
      <c r="B174" s="3"/>
      <c r="D174" s="7"/>
      <c r="E174" s="7"/>
    </row>
    <row r="175" spans="2:5">
      <c r="B175" s="3"/>
      <c r="D175" s="7"/>
      <c r="E175" s="7"/>
    </row>
    <row r="176" spans="2:5">
      <c r="B176" s="3"/>
      <c r="D176" s="7"/>
      <c r="E176" s="7"/>
    </row>
    <row r="177" spans="2:5">
      <c r="B177" s="3"/>
      <c r="D177" s="7"/>
      <c r="E177" s="7"/>
    </row>
    <row r="178" spans="2:5">
      <c r="B178" s="3"/>
      <c r="D178" s="7"/>
      <c r="E178" s="7"/>
    </row>
    <row r="179" spans="2:5">
      <c r="B179" s="3"/>
      <c r="D179" s="7"/>
      <c r="E179" s="7"/>
    </row>
    <row r="180" spans="2:5">
      <c r="B180" s="3"/>
      <c r="D180" s="7"/>
      <c r="E180" s="7"/>
    </row>
    <row r="181" spans="2:5">
      <c r="B181" s="3"/>
      <c r="D181" s="7"/>
      <c r="E181" s="7"/>
    </row>
    <row r="182" spans="2:5">
      <c r="B182" s="3"/>
      <c r="D182" s="7"/>
      <c r="E182" s="7"/>
    </row>
    <row r="183" spans="2:5">
      <c r="B183" s="3"/>
      <c r="D183" s="7"/>
      <c r="E183" s="7"/>
    </row>
    <row r="184" spans="2:5">
      <c r="B184" s="3"/>
      <c r="D184" s="7"/>
      <c r="E184" s="7"/>
    </row>
    <row r="185" spans="2:5">
      <c r="B185" s="3"/>
      <c r="D185" s="7"/>
      <c r="E185" s="7"/>
    </row>
    <row r="186" spans="2:5">
      <c r="B186" s="3"/>
      <c r="D186" s="7"/>
      <c r="E186" s="7"/>
    </row>
    <row r="187" spans="2:5">
      <c r="B187" s="3"/>
      <c r="D187" s="7"/>
      <c r="E187" s="7"/>
    </row>
    <row r="188" spans="2:5">
      <c r="B188" s="7"/>
      <c r="C188" s="7"/>
      <c r="D188" s="7"/>
      <c r="E188" s="7"/>
    </row>
    <row r="189" spans="2:5">
      <c r="B189" s="7"/>
      <c r="C189" s="7"/>
      <c r="D189" s="7"/>
      <c r="E189" s="7"/>
    </row>
  </sheetData>
  <sheetProtection algorithmName="SHA-512" hashValue="xBNYyLYmEDP9KmywJoGB4ji5981G6rwD9ulYzcokrQpW4Ks2O9w4Xa1iirqQOeSKW9oroji9mF8q4As2D8necA==" saltValue="FYPxylpAxOkmAQtkprkeiQ==" spinCount="100000" sheet="1" objects="1" scenarios="1"/>
  <mergeCells count="15">
    <mergeCell ref="B35:B36"/>
    <mergeCell ref="B14:B15"/>
    <mergeCell ref="B16:B17"/>
    <mergeCell ref="B18:B19"/>
    <mergeCell ref="B20:B21"/>
    <mergeCell ref="B22:B23"/>
    <mergeCell ref="B24:B25"/>
    <mergeCell ref="B26:B27"/>
    <mergeCell ref="B28:B31"/>
    <mergeCell ref="B33:B34"/>
    <mergeCell ref="B2:B3"/>
    <mergeCell ref="B4:B5"/>
    <mergeCell ref="B6:B7"/>
    <mergeCell ref="B8:B9"/>
    <mergeCell ref="B10:B13"/>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637E255F544A47B5333AA5A367526A" ma:contentTypeVersion="18" ma:contentTypeDescription="Create a new document." ma:contentTypeScope="" ma:versionID="653e2b58f0e7a00a9f1453501ef0a9bb">
  <xsd:schema xmlns:xsd="http://www.w3.org/2001/XMLSchema" xmlns:xs="http://www.w3.org/2001/XMLSchema" xmlns:p="http://schemas.microsoft.com/office/2006/metadata/properties" xmlns:ns2="99f66685-5cbb-4e1f-af98-9780c164994c" xmlns:ns3="044913ab-0705-4fb7-a432-467b0880aea3" targetNamespace="http://schemas.microsoft.com/office/2006/metadata/properties" ma:root="true" ma:fieldsID="5f6d2d298b73a8935f15a8c7c4252282" ns2:_="" ns3:_="">
    <xsd:import namespace="99f66685-5cbb-4e1f-af98-9780c164994c"/>
    <xsd:import namespace="044913ab-0705-4fb7-a432-467b0880ae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element ref="ns2:Reviewed_x003f_" minOccurs="0"/>
                <xsd:element ref="ns2:Comments" minOccurs="0"/>
                <xsd:element ref="ns2:Sent1_x002f_6_x002f_26_x003f_" minOccurs="0"/>
                <xsd:element ref="ns2:FEDsenttheemail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66685-5cbb-4e1f-af98-9780c16499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026aac-6b52-4d7e-a64d-f3ee90946f5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Reviewed_x003f_" ma:index="22" nillable="true" ma:displayName="Reviewed?" ma:default="0" ma:format="Dropdown" ma:internalName="Reviewed_x003f_">
      <xsd:simpleType>
        <xsd:restriction base="dms:Boolean"/>
      </xsd:simpleType>
    </xsd:element>
    <xsd:element name="Comments" ma:index="23" nillable="true" ma:displayName="Comments" ma:format="Dropdown" ma:internalName="Comments">
      <xsd:simpleType>
        <xsd:restriction base="dms:Text">
          <xsd:maxLength value="255"/>
        </xsd:restriction>
      </xsd:simpleType>
    </xsd:element>
    <xsd:element name="Sent1_x002f_6_x002f_26_x003f_" ma:index="24" nillable="true" ma:displayName="Sent 1/6/26?" ma:default="0" ma:format="Dropdown" ma:internalName="Sent1_x002f_6_x002f_26_x003f_">
      <xsd:simpleType>
        <xsd:restriction base="dms:Boolean"/>
      </xsd:simpleType>
    </xsd:element>
    <xsd:element name="FEDsenttheemail_x003f_" ma:index="25" nillable="true" ma:displayName="FED sent the email?" ma:format="Dropdown" ma:internalName="FEDsenttheemail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4913ab-0705-4fb7-a432-467b0880aea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5a6b33d-2b84-4d28-8dc6-75dde7566517}" ma:internalName="TaxCatchAll" ma:showField="CatchAllData" ma:web="044913ab-0705-4fb7-a432-467b0880ae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44913ab-0705-4fb7-a432-467b0880aea3" xsi:nil="true"/>
    <lcf76f155ced4ddcb4097134ff3c332f xmlns="99f66685-5cbb-4e1f-af98-9780c164994c">
      <Terms xmlns="http://schemas.microsoft.com/office/infopath/2007/PartnerControls"/>
    </lcf76f155ced4ddcb4097134ff3c332f>
    <Reviewed_x003f_ xmlns="99f66685-5cbb-4e1f-af98-9780c164994c">false</Reviewed_x003f_>
    <Comments xmlns="99f66685-5cbb-4e1f-af98-9780c164994c">Password to unlock hidden tab is UNSW2052! (all caps)</Comments>
    <FEDsenttheemail_x003f_ xmlns="99f66685-5cbb-4e1f-af98-9780c164994c" xsi:nil="true"/>
    <Sent1_x002f_6_x002f_26_x003f_ xmlns="99f66685-5cbb-4e1f-af98-9780c164994c">false</Sent1_x002f_6_x002f_26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CD86B8-B657-4EF7-B92A-9500C88A967A}"/>
</file>

<file path=customXml/itemProps2.xml><?xml version="1.0" encoding="utf-8"?>
<ds:datastoreItem xmlns:ds="http://schemas.openxmlformats.org/officeDocument/2006/customXml" ds:itemID="{4CA3A80E-A5C3-4FA2-A2A5-F6BAC165ECF9}"/>
</file>

<file path=customXml/itemProps3.xml><?xml version="1.0" encoding="utf-8"?>
<ds:datastoreItem xmlns:ds="http://schemas.openxmlformats.org/officeDocument/2006/customXml" ds:itemID="{3508208E-BBF6-4ADB-8BAB-8C6FA33A36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2020-02-24T19:36:13Z</dcterms:created>
  <dcterms:modified xsi:type="dcterms:W3CDTF">2026-07-16T05:07:12Z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0x01010073637E255F544A47B5333AA5A367526A</vt:lpwstr>
  </property>
  <property fmtid="{D5CDD505-2E9C-101B-9397-08002B2CF9AE}" pid="3" name="MediaServiceImageTags">
    <vt:lpwstr/>
  </property>
</Properties>
</file>